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sb336\Documents\WGP Effort\2019 MSCG Project\Tool Design\"/>
    </mc:Choice>
  </mc:AlternateContent>
  <bookViews>
    <workbookView xWindow="0" yWindow="0" windowWidth="20490" windowHeight="7020"/>
  </bookViews>
  <sheets>
    <sheet name="data" sheetId="2" r:id="rId1"/>
    <sheet name="Histograms"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2" l="1"/>
  <c r="A35" i="2"/>
  <c r="A34" i="2"/>
  <c r="A33" i="2"/>
  <c r="A65" i="2"/>
  <c r="A64" i="2"/>
  <c r="A63" i="2"/>
  <c r="A62" i="2"/>
  <c r="A61" i="2"/>
  <c r="A60" i="2"/>
  <c r="A59" i="2"/>
  <c r="A58" i="2"/>
  <c r="A55" i="2"/>
  <c r="A54" i="2"/>
  <c r="A53" i="2"/>
  <c r="A52" i="2"/>
  <c r="A51" i="2"/>
  <c r="A48" i="2"/>
  <c r="A47" i="2"/>
  <c r="A46" i="2"/>
  <c r="A45" i="2"/>
  <c r="A44" i="2"/>
  <c r="A43" i="2"/>
  <c r="A42" i="2"/>
  <c r="A41" i="2"/>
  <c r="A40" i="2"/>
  <c r="A39" i="2"/>
  <c r="A30" i="2"/>
  <c r="A29" i="2"/>
  <c r="A28" i="2"/>
  <c r="A27" i="2"/>
  <c r="A26" i="2"/>
  <c r="A25" i="2"/>
  <c r="A24" i="2"/>
  <c r="A18" i="2"/>
  <c r="A17" i="2"/>
  <c r="A16" i="2"/>
  <c r="O33" i="2" l="1"/>
  <c r="D26" i="6" s="1"/>
  <c r="O34" i="2"/>
  <c r="D27" i="6" s="1"/>
  <c r="O35" i="2"/>
  <c r="D28" i="6" s="1"/>
  <c r="O36" i="2"/>
  <c r="D29" i="6" s="1"/>
  <c r="O39" i="2"/>
  <c r="D41" i="6" s="1"/>
  <c r="O40" i="2"/>
  <c r="D42" i="6" s="1"/>
  <c r="O41" i="2"/>
  <c r="D43" i="6" s="1"/>
  <c r="O42" i="2"/>
  <c r="D44" i="6" s="1"/>
  <c r="O43" i="2"/>
  <c r="D45" i="6" s="1"/>
  <c r="O44" i="2"/>
  <c r="D46" i="6" s="1"/>
  <c r="O45" i="2"/>
  <c r="D47" i="6" s="1"/>
  <c r="O46" i="2"/>
  <c r="D48" i="6" s="1"/>
  <c r="O47" i="2"/>
  <c r="D49" i="6" s="1"/>
  <c r="O48" i="2"/>
  <c r="D50" i="6" s="1"/>
  <c r="O51" i="2"/>
  <c r="D60" i="6" s="1"/>
  <c r="O52" i="2"/>
  <c r="D61" i="6" s="1"/>
  <c r="O53" i="2"/>
  <c r="D62" i="6" s="1"/>
  <c r="O54" i="2"/>
  <c r="D63" i="6" s="1"/>
  <c r="O55" i="2"/>
  <c r="D64" i="6" s="1"/>
  <c r="O58" i="2"/>
  <c r="D73" i="6" s="1"/>
  <c r="O59" i="2"/>
  <c r="D74" i="6" s="1"/>
  <c r="O60" i="2"/>
  <c r="D75" i="6" s="1"/>
  <c r="O61" i="2"/>
  <c r="D76" i="6" s="1"/>
  <c r="O62" i="2"/>
  <c r="D77" i="6" s="1"/>
  <c r="O63" i="2"/>
  <c r="D78" i="6" s="1"/>
  <c r="O64" i="2"/>
  <c r="D79" i="6" s="1"/>
  <c r="O65" i="2"/>
  <c r="D80" i="6" s="1"/>
  <c r="N33" i="2"/>
  <c r="C26" i="6" s="1"/>
  <c r="N34" i="2"/>
  <c r="C27" i="6" s="1"/>
  <c r="N35" i="2"/>
  <c r="C28" i="6" s="1"/>
  <c r="N36" i="2"/>
  <c r="C29" i="6" s="1"/>
  <c r="N39" i="2"/>
  <c r="C41" i="6" s="1"/>
  <c r="N40" i="2"/>
  <c r="C42" i="6" s="1"/>
  <c r="N41" i="2"/>
  <c r="C43" i="6" s="1"/>
  <c r="N42" i="2"/>
  <c r="C44" i="6" s="1"/>
  <c r="N43" i="2"/>
  <c r="C45" i="6" s="1"/>
  <c r="N44" i="2"/>
  <c r="C46" i="6" s="1"/>
  <c r="N45" i="2"/>
  <c r="C47" i="6" s="1"/>
  <c r="N46" i="2"/>
  <c r="C48" i="6" s="1"/>
  <c r="N47" i="2"/>
  <c r="C49" i="6" s="1"/>
  <c r="N48" i="2"/>
  <c r="C50" i="6" s="1"/>
  <c r="N51" i="2"/>
  <c r="C60" i="6" s="1"/>
  <c r="N52" i="2"/>
  <c r="C61" i="6" s="1"/>
  <c r="N53" i="2"/>
  <c r="C62" i="6" s="1"/>
  <c r="N54" i="2"/>
  <c r="C63" i="6" s="1"/>
  <c r="N55" i="2"/>
  <c r="C64" i="6" s="1"/>
  <c r="N58" i="2"/>
  <c r="C73" i="6" s="1"/>
  <c r="N59" i="2"/>
  <c r="C74" i="6" s="1"/>
  <c r="N60" i="2"/>
  <c r="C75" i="6" s="1"/>
  <c r="N61" i="2"/>
  <c r="C76" i="6" s="1"/>
  <c r="N62" i="2"/>
  <c r="C77" i="6" s="1"/>
  <c r="N63" i="2"/>
  <c r="C78" i="6" s="1"/>
  <c r="N64" i="2"/>
  <c r="C79" i="6" s="1"/>
  <c r="N65" i="2"/>
  <c r="C80" i="6" s="1"/>
  <c r="M33" i="2"/>
  <c r="B26" i="6" s="1"/>
  <c r="M34" i="2"/>
  <c r="B27" i="6" s="1"/>
  <c r="M35" i="2"/>
  <c r="B28" i="6" s="1"/>
  <c r="M36" i="2"/>
  <c r="B29" i="6" s="1"/>
  <c r="M39" i="2"/>
  <c r="B41" i="6" s="1"/>
  <c r="M40" i="2"/>
  <c r="B42" i="6" s="1"/>
  <c r="M41" i="2"/>
  <c r="B43" i="6" s="1"/>
  <c r="M42" i="2"/>
  <c r="B44" i="6" s="1"/>
  <c r="M43" i="2"/>
  <c r="B45" i="6" s="1"/>
  <c r="M44" i="2"/>
  <c r="B46" i="6" s="1"/>
  <c r="M45" i="2"/>
  <c r="B47" i="6" s="1"/>
  <c r="M46" i="2"/>
  <c r="B48" i="6" s="1"/>
  <c r="M47" i="2"/>
  <c r="B49" i="6" s="1"/>
  <c r="M48" i="2"/>
  <c r="B50" i="6" s="1"/>
  <c r="M51" i="2"/>
  <c r="B60" i="6" s="1"/>
  <c r="M52" i="2"/>
  <c r="B61" i="6" s="1"/>
  <c r="M53" i="2"/>
  <c r="B62" i="6" s="1"/>
  <c r="M54" i="2"/>
  <c r="B63" i="6" s="1"/>
  <c r="M55" i="2"/>
  <c r="B64" i="6" s="1"/>
  <c r="M58" i="2"/>
  <c r="B73" i="6" s="1"/>
  <c r="M59" i="2"/>
  <c r="B74" i="6" s="1"/>
  <c r="M60" i="2"/>
  <c r="B75" i="6" s="1"/>
  <c r="M61" i="2"/>
  <c r="B76" i="6" s="1"/>
  <c r="M62" i="2"/>
  <c r="B77" i="6" s="1"/>
  <c r="M63" i="2"/>
  <c r="B78" i="6" s="1"/>
  <c r="M64" i="2"/>
  <c r="B79" i="6" s="1"/>
  <c r="M65" i="2"/>
  <c r="B80" i="6" s="1"/>
  <c r="O30" i="2"/>
  <c r="D14" i="6" s="1"/>
  <c r="N30" i="2"/>
  <c r="C14" i="6" s="1"/>
  <c r="M30" i="2"/>
  <c r="B14" i="6" s="1"/>
  <c r="O25" i="2" l="1"/>
  <c r="D9" i="6" s="1"/>
  <c r="O26" i="2"/>
  <c r="D10" i="6" s="1"/>
  <c r="O27" i="2"/>
  <c r="D11" i="6" s="1"/>
  <c r="O28" i="2"/>
  <c r="D12" i="6" s="1"/>
  <c r="O29" i="2"/>
  <c r="D13" i="6" s="1"/>
  <c r="N25" i="2"/>
  <c r="C9" i="6" s="1"/>
  <c r="N26" i="2"/>
  <c r="C10" i="6" s="1"/>
  <c r="N27" i="2"/>
  <c r="C11" i="6" s="1"/>
  <c r="N28" i="2"/>
  <c r="C12" i="6" s="1"/>
  <c r="N29" i="2"/>
  <c r="C13" i="6" s="1"/>
  <c r="M25" i="2"/>
  <c r="B9" i="6" s="1"/>
  <c r="M26" i="2"/>
  <c r="B10" i="6" s="1"/>
  <c r="M27" i="2"/>
  <c r="B11" i="6" s="1"/>
  <c r="M28" i="2"/>
  <c r="B12" i="6" s="1"/>
  <c r="M29" i="2"/>
  <c r="B13" i="6" s="1"/>
  <c r="O24" i="2"/>
  <c r="D8" i="6" s="1"/>
  <c r="N24" i="2"/>
  <c r="C8" i="6" s="1"/>
  <c r="M24" i="2"/>
  <c r="B8" i="6" s="1"/>
</calcChain>
</file>

<file path=xl/sharedStrings.xml><?xml version="1.0" encoding="utf-8"?>
<sst xmlns="http://schemas.openxmlformats.org/spreadsheetml/2006/main" count="138" uniqueCount="113">
  <si>
    <t>Critically Inquisitive and Continuously Learning</t>
  </si>
  <si>
    <t>Key</t>
  </si>
  <si>
    <t>Label</t>
  </si>
  <si>
    <t>Reflective</t>
  </si>
  <si>
    <t>Skeptical/critical</t>
  </si>
  <si>
    <t>Open-minded</t>
  </si>
  <si>
    <t>Inquisitive</t>
  </si>
  <si>
    <t>Curious</t>
  </si>
  <si>
    <t>Holistic</t>
  </si>
  <si>
    <t>Inclusive</t>
  </si>
  <si>
    <t>need prompting</t>
  </si>
  <si>
    <t>sometimes practice</t>
  </si>
  <si>
    <t>common practice</t>
  </si>
  <si>
    <t>Flexible</t>
  </si>
  <si>
    <t>Adaptive</t>
  </si>
  <si>
    <t>Instructions:</t>
  </si>
  <si>
    <t>Multi-level, Integrative Systems Thinking</t>
  </si>
  <si>
    <t>Self-disciplined</t>
  </si>
  <si>
    <t>1) Email a copy of the MPAT Individual Form (either excel version or Printable PDF version) to all the people who will be evaluating you (or the person you are mentoring for this process)</t>
  </si>
  <si>
    <t>2) Have them email you their completed excel form when they are finished, or filled out paper form</t>
  </si>
  <si>
    <t>Balanced Approach</t>
  </si>
  <si>
    <t>Interactions with Others</t>
  </si>
  <si>
    <t>Copy/paste or enter data from individual MPATs into these columns</t>
  </si>
  <si>
    <t>Comprehensive Thinking</t>
  </si>
  <si>
    <t>Creative</t>
  </si>
  <si>
    <t>Scientific 1</t>
  </si>
  <si>
    <t>Scientific 2</t>
  </si>
  <si>
    <t>Logical</t>
  </si>
  <si>
    <t>Systematic</t>
  </si>
  <si>
    <t>Analytic</t>
  </si>
  <si>
    <t>Economic</t>
  </si>
  <si>
    <t>Impartial</t>
  </si>
  <si>
    <t>Ethical 1</t>
  </si>
  <si>
    <t>Ethical 2</t>
  </si>
  <si>
    <t>Patient</t>
  </si>
  <si>
    <t>The numbers and charts on this page should update based on the individual MPATs that were entered in the "data" sheet.</t>
  </si>
  <si>
    <t>Scroll down to see all 5 categories</t>
  </si>
  <si>
    <t>Pragmatic</t>
  </si>
  <si>
    <t>Proactive</t>
  </si>
  <si>
    <t>Purposeful</t>
  </si>
  <si>
    <t>Political</t>
  </si>
  <si>
    <t>Adaptable</t>
  </si>
  <si>
    <t>Attentive</t>
  </si>
  <si>
    <t>Collaborative</t>
  </si>
  <si>
    <t>Humble</t>
  </si>
  <si>
    <t>Transparent</t>
  </si>
  <si>
    <t>Compassionate</t>
  </si>
  <si>
    <t>Appreciative</t>
  </si>
  <si>
    <t>Passionate</t>
  </si>
  <si>
    <t>Optimistic</t>
  </si>
  <si>
    <t>6) When all data has been entered, view the Histograms sheet by clicking on the tab at the bottom left of this page</t>
  </si>
  <si>
    <t xml:space="preserve"> typically needs prompting to remember to do this</t>
  </si>
  <si>
    <t xml:space="preserve"> sometimes puts this into practice</t>
  </si>
  <si>
    <t xml:space="preserve"> learns as much as possible about a conservation issue and context in which it is embedded so s/he can identify consequences of actions. [Inquisitive] </t>
  </si>
  <si>
    <r>
      <t xml:space="preserve"> is reflective about her/his own actions, typically being self-critical and engaging in evaluation of her/his performance for the purpose of improving. </t>
    </r>
    <r>
      <rPr>
        <b/>
        <sz val="12"/>
        <color theme="1"/>
        <rFont val="Calibri"/>
        <family val="2"/>
        <scheme val="minor"/>
      </rPr>
      <t>[Reflective]</t>
    </r>
    <r>
      <rPr>
        <sz val="12"/>
        <color theme="1"/>
        <rFont val="Calibri"/>
        <family val="2"/>
        <scheme val="minor"/>
      </rPr>
      <t xml:space="preserve"> </t>
    </r>
  </si>
  <si>
    <r>
      <t xml:space="preserve"> reserves the right to change her/his mind and expects others to be able to do so, too, if new understanding of a situation indicates that is prudent. </t>
    </r>
    <r>
      <rPr>
        <b/>
        <sz val="12"/>
        <color theme="1"/>
        <rFont val="Calibri"/>
        <family val="2"/>
        <scheme val="minor"/>
      </rPr>
      <t xml:space="preserve">[Flexible] </t>
    </r>
  </si>
  <si>
    <r>
      <t xml:space="preserve"> approaches work from the perspective of learning while doing, viewing management as an opportunity to learn from experience. </t>
    </r>
    <r>
      <rPr>
        <b/>
        <sz val="12"/>
        <color theme="1"/>
        <rFont val="Calibri"/>
        <family val="2"/>
        <scheme val="minor"/>
      </rPr>
      <t>[Adaptive]</t>
    </r>
  </si>
  <si>
    <r>
      <t xml:space="preserve"> asks lots of questions about the “how” and “why” of an issue and seek new evidence to evaluate existing perceptions. </t>
    </r>
    <r>
      <rPr>
        <b/>
        <sz val="12"/>
        <color theme="1"/>
        <rFont val="Calibri"/>
        <family val="2"/>
        <scheme val="minor"/>
      </rPr>
      <t>[Curious]</t>
    </r>
    <r>
      <rPr>
        <sz val="12"/>
        <color theme="1"/>
        <rFont val="Calibri"/>
        <family val="2"/>
        <scheme val="minor"/>
      </rPr>
      <t xml:space="preserve"> </t>
    </r>
  </si>
  <si>
    <r>
      <t xml:space="preserve"> is mindful that any specific conservation situation is embedded in a larger context that either affects or is affected by actions at any level. </t>
    </r>
    <r>
      <rPr>
        <b/>
        <sz val="12"/>
        <color theme="1"/>
        <rFont val="Calibri"/>
        <family val="2"/>
        <scheme val="minor"/>
      </rPr>
      <t>[Comprehensive thinking]</t>
    </r>
    <r>
      <rPr>
        <sz val="12"/>
        <color theme="1"/>
        <rFont val="Calibri"/>
        <family val="2"/>
        <scheme val="minor"/>
      </rPr>
      <t xml:space="preserve"> </t>
    </r>
  </si>
  <si>
    <r>
      <t xml:space="preserve"> can see many of the elements of difficult problems, how the parts fit together and identify what’s missing. </t>
    </r>
    <r>
      <rPr>
        <b/>
        <sz val="12"/>
        <color theme="1"/>
        <rFont val="Calibri"/>
        <family val="2"/>
        <scheme val="minor"/>
      </rPr>
      <t>[Holistic]</t>
    </r>
    <r>
      <rPr>
        <sz val="12"/>
        <color theme="1"/>
        <rFont val="Calibri"/>
        <family val="2"/>
        <scheme val="minor"/>
      </rPr>
      <t xml:space="preserve"> </t>
    </r>
  </si>
  <si>
    <r>
      <t xml:space="preserve"> seeks information about and includes any stakeholders in a decision or action and attempt to secure their input and involvement. </t>
    </r>
    <r>
      <rPr>
        <b/>
        <sz val="12"/>
        <color theme="1"/>
        <rFont val="Calibri"/>
        <family val="2"/>
        <scheme val="minor"/>
      </rPr>
      <t>[Inclusive]</t>
    </r>
    <r>
      <rPr>
        <sz val="12"/>
        <color theme="1"/>
        <rFont val="Calibri"/>
        <family val="2"/>
        <scheme val="minor"/>
      </rPr>
      <t xml:space="preserve"> </t>
    </r>
  </si>
  <si>
    <r>
      <t xml:space="preserve"> approaches technical assessments by means of scientific methods and principles, in a systematic or methodical manner. </t>
    </r>
    <r>
      <rPr>
        <b/>
        <sz val="12"/>
        <color theme="1"/>
        <rFont val="Calibri"/>
        <family val="2"/>
        <scheme val="minor"/>
      </rPr>
      <t>[Scientific1]</t>
    </r>
    <r>
      <rPr>
        <sz val="12"/>
        <color theme="1"/>
        <rFont val="Calibri"/>
        <family val="2"/>
        <scheme val="minor"/>
      </rPr>
      <t xml:space="preserve"> </t>
    </r>
  </si>
  <si>
    <r>
      <t xml:space="preserve"> evaluates the scientific methods used to address an issue to ensure the conclusions or recommendations are sound. </t>
    </r>
    <r>
      <rPr>
        <b/>
        <sz val="12"/>
        <color theme="1"/>
        <rFont val="Calibri"/>
        <family val="2"/>
        <scheme val="minor"/>
      </rPr>
      <t>[Scientific2]</t>
    </r>
    <r>
      <rPr>
        <sz val="12"/>
        <color theme="1"/>
        <rFont val="Calibri"/>
        <family val="2"/>
        <scheme val="minor"/>
      </rPr>
      <t xml:space="preserve"> </t>
    </r>
  </si>
  <si>
    <r>
      <t xml:space="preserve"> practices clear, logical reasoning, which s/he can clearly communicate to others, when developing an understanding of a problem. </t>
    </r>
    <r>
      <rPr>
        <b/>
        <sz val="12"/>
        <color theme="1"/>
        <rFont val="Calibri"/>
        <family val="2"/>
        <scheme val="minor"/>
      </rPr>
      <t>[Logical]</t>
    </r>
    <r>
      <rPr>
        <sz val="12"/>
        <color theme="1"/>
        <rFont val="Calibri"/>
        <family val="2"/>
        <scheme val="minor"/>
      </rPr>
      <t xml:space="preserve"> </t>
    </r>
  </si>
  <si>
    <r>
      <t xml:space="preserve"> examines things very carefully, taking an organized, thoughtful approach that helps define complex issues and resists an unorganized stream of consciousness approach to thinking about a problem. </t>
    </r>
    <r>
      <rPr>
        <b/>
        <sz val="12"/>
        <color theme="1"/>
        <rFont val="Calibri"/>
        <family val="2"/>
        <scheme val="minor"/>
      </rPr>
      <t>[Analytic]</t>
    </r>
    <r>
      <rPr>
        <sz val="12"/>
        <color theme="1"/>
        <rFont val="Calibri"/>
        <family val="2"/>
        <scheme val="minor"/>
      </rPr>
      <t xml:space="preserve"> </t>
    </r>
  </si>
  <si>
    <r>
      <t xml:space="preserve"> avoids being inappropriately influenced by her/his own personal feelings and opinions or by those of others who expect special treatment. </t>
    </r>
    <r>
      <rPr>
        <b/>
        <sz val="12"/>
        <color theme="1"/>
        <rFont val="Calibri"/>
        <family val="2"/>
        <scheme val="minor"/>
      </rPr>
      <t>[Impartial/objective]</t>
    </r>
    <r>
      <rPr>
        <sz val="12"/>
        <color theme="1"/>
        <rFont val="Calibri"/>
        <family val="2"/>
        <scheme val="minor"/>
      </rPr>
      <t xml:space="preserve"> </t>
    </r>
  </si>
  <si>
    <r>
      <t xml:space="preserve"> works in a well-organized and competent way that gets good results using no more funding, time, social capital and other resources than is necessary to achieve the desired outcome. </t>
    </r>
    <r>
      <rPr>
        <b/>
        <sz val="12"/>
        <color theme="1"/>
        <rFont val="Calibri"/>
        <family val="2"/>
        <scheme val="minor"/>
      </rPr>
      <t>[Economic/efficient]</t>
    </r>
    <r>
      <rPr>
        <sz val="12"/>
        <color theme="1"/>
        <rFont val="Calibri"/>
        <family val="2"/>
        <scheme val="minor"/>
      </rPr>
      <t xml:space="preserve"> </t>
    </r>
  </si>
  <si>
    <r>
      <t xml:space="preserve"> operates in a manner that avoids harm to people, wildlife or the environment. </t>
    </r>
    <r>
      <rPr>
        <b/>
        <sz val="12"/>
        <color theme="1"/>
        <rFont val="Calibri"/>
        <family val="2"/>
        <scheme val="minor"/>
      </rPr>
      <t>[Ethical1]</t>
    </r>
    <r>
      <rPr>
        <sz val="12"/>
        <color theme="1"/>
        <rFont val="Calibri"/>
        <family val="2"/>
        <scheme val="minor"/>
      </rPr>
      <t xml:space="preserve"> </t>
    </r>
  </si>
  <si>
    <r>
      <t xml:space="preserve"> doesn't let delays and problems derail her/him from working on a project with a positive attitude despite difficulties encountered. </t>
    </r>
    <r>
      <rPr>
        <b/>
        <sz val="12"/>
        <color theme="1"/>
        <rFont val="Calibri"/>
        <family val="2"/>
        <scheme val="minor"/>
      </rPr>
      <t>[Patient]</t>
    </r>
    <r>
      <rPr>
        <sz val="12"/>
        <color theme="1"/>
        <rFont val="Calibri"/>
        <family val="2"/>
        <scheme val="minor"/>
      </rPr>
      <t xml:space="preserve"> </t>
    </r>
  </si>
  <si>
    <r>
      <t xml:space="preserve"> routinely considers disparate positions held by stakeholders. </t>
    </r>
    <r>
      <rPr>
        <b/>
        <sz val="12"/>
        <color theme="1"/>
        <rFont val="Calibri"/>
        <family val="2"/>
        <scheme val="minor"/>
      </rPr>
      <t>[Ethical2]</t>
    </r>
    <r>
      <rPr>
        <sz val="12"/>
        <color theme="1"/>
        <rFont val="Calibri"/>
        <family val="2"/>
        <scheme val="minor"/>
      </rPr>
      <t xml:space="preserve"> </t>
    </r>
  </si>
  <si>
    <r>
      <t xml:space="preserve"> analyzes a situation or program methodically with clear focus on stated objectives. </t>
    </r>
    <r>
      <rPr>
        <b/>
        <sz val="12"/>
        <color theme="1"/>
        <rFont val="Calibri"/>
        <family val="2"/>
        <scheme val="minor"/>
      </rPr>
      <t>[Systematic]</t>
    </r>
    <r>
      <rPr>
        <sz val="12"/>
        <color theme="1"/>
        <rFont val="Calibri"/>
        <family val="2"/>
        <scheme val="minor"/>
      </rPr>
      <t xml:space="preserve"> </t>
    </r>
  </si>
  <si>
    <r>
      <t xml:space="preserve"> looks for opportunities to adapt or create new solutions to a problem at hand without undue concern about diverging from conventional practice when situations seem to call for it. </t>
    </r>
    <r>
      <rPr>
        <b/>
        <sz val="12"/>
        <color theme="1"/>
        <rFont val="Calibri"/>
        <family val="2"/>
        <scheme val="minor"/>
      </rPr>
      <t>[Creative/divergent/imaginative]</t>
    </r>
    <r>
      <rPr>
        <sz val="12"/>
        <color theme="1"/>
        <rFont val="Calibri"/>
        <family val="2"/>
        <scheme val="minor"/>
      </rPr>
      <t xml:space="preserve"> </t>
    </r>
  </si>
  <si>
    <r>
      <t xml:space="preserve"> works in a sensible and realistic way that is based largely on a practical rather than theoretical perspective. </t>
    </r>
    <r>
      <rPr>
        <b/>
        <sz val="12"/>
        <color theme="1"/>
        <rFont val="Calibri"/>
        <family val="2"/>
        <scheme val="minor"/>
      </rPr>
      <t>[Pragmatic]</t>
    </r>
    <r>
      <rPr>
        <sz val="12"/>
        <color theme="1"/>
        <rFont val="Calibri"/>
        <family val="2"/>
        <scheme val="minor"/>
      </rPr>
      <t xml:space="preserve"> </t>
    </r>
  </si>
  <si>
    <r>
      <t xml:space="preserve"> anticipates and, when necessary, prepares to take action to control a situation rather than just respond to it after the fact. </t>
    </r>
    <r>
      <rPr>
        <b/>
        <sz val="12"/>
        <color theme="1"/>
        <rFont val="Calibri"/>
        <family val="2"/>
        <scheme val="minor"/>
      </rPr>
      <t>[Proactive/strategic]</t>
    </r>
    <r>
      <rPr>
        <sz val="12"/>
        <color theme="1"/>
        <rFont val="Calibri"/>
        <family val="2"/>
        <scheme val="minor"/>
      </rPr>
      <t xml:space="preserve"> </t>
    </r>
  </si>
  <si>
    <r>
      <t xml:space="preserve"> is oriented toward achievement of established objectives (results- or outcomes-oriented) rather than being overly focused on process (means). </t>
    </r>
    <r>
      <rPr>
        <b/>
        <sz val="12"/>
        <color theme="1"/>
        <rFont val="Calibri"/>
        <family val="2"/>
        <scheme val="minor"/>
      </rPr>
      <t>[Purposeful]</t>
    </r>
    <r>
      <rPr>
        <sz val="12"/>
        <color theme="1"/>
        <rFont val="Calibri"/>
        <family val="2"/>
        <scheme val="minor"/>
      </rPr>
      <t xml:space="preserve"> </t>
    </r>
  </si>
  <si>
    <r>
      <t xml:space="preserve"> builds a clear understanding of the political ramifications of alternative choices, without allowing those realities to influence the integrity of the biological/ecological, social, and ethical assessments conducted to serve decision making. </t>
    </r>
    <r>
      <rPr>
        <b/>
        <sz val="12"/>
        <color theme="1"/>
        <rFont val="Calibri"/>
        <family val="2"/>
        <scheme val="minor"/>
      </rPr>
      <t>[Political]</t>
    </r>
    <r>
      <rPr>
        <sz val="12"/>
        <color theme="1"/>
        <rFont val="Calibri"/>
        <family val="2"/>
        <scheme val="minor"/>
      </rPr>
      <t xml:space="preserve"> </t>
    </r>
  </si>
  <si>
    <r>
      <t xml:space="preserve"> expects and can accommodate change in process, protocol or program as needed to adapt to different circumstances. </t>
    </r>
    <r>
      <rPr>
        <b/>
        <sz val="12"/>
        <color theme="1"/>
        <rFont val="Calibri"/>
        <family val="2"/>
        <scheme val="minor"/>
      </rPr>
      <t>[Adaptable]</t>
    </r>
    <r>
      <rPr>
        <sz val="12"/>
        <color theme="1"/>
        <rFont val="Calibri"/>
        <family val="2"/>
        <scheme val="minor"/>
      </rPr>
      <t xml:space="preserve"> </t>
    </r>
  </si>
  <si>
    <r>
      <t xml:space="preserve"> asks stakeholders, staff and partners for their thoughts and listen to those offered unsolicited, whether from familiar or novel sources, or whether they represent views consistent or inconsistent with agency policy, professional convention or their own beliefs. </t>
    </r>
    <r>
      <rPr>
        <b/>
        <sz val="12"/>
        <color theme="1"/>
        <rFont val="Calibri"/>
        <family val="2"/>
        <scheme val="minor"/>
      </rPr>
      <t xml:space="preserve">[Attentive/active listening] </t>
    </r>
  </si>
  <si>
    <r>
      <t xml:space="preserve"> works with individuals and teams from within and outside the agency who are willing to work together to achieve shared conservation goals. </t>
    </r>
    <r>
      <rPr>
        <b/>
        <sz val="12"/>
        <color theme="1"/>
        <rFont val="Calibri"/>
        <family val="2"/>
        <scheme val="minor"/>
      </rPr>
      <t>[Collaborative]</t>
    </r>
    <r>
      <rPr>
        <sz val="12"/>
        <color theme="1"/>
        <rFont val="Calibri"/>
        <family val="2"/>
        <scheme val="minor"/>
      </rPr>
      <t xml:space="preserve"> </t>
    </r>
  </si>
  <si>
    <r>
      <t xml:space="preserve"> is truthful and candid, avoids obfuscation or deceit, and behaves in a way that expresses honesty. </t>
    </r>
    <r>
      <rPr>
        <b/>
        <sz val="12"/>
        <color theme="1"/>
        <rFont val="Calibri"/>
        <family val="2"/>
        <scheme val="minor"/>
      </rPr>
      <t xml:space="preserve">[Transparent/truthful/honest] </t>
    </r>
  </si>
  <si>
    <r>
      <t xml:space="preserve"> is polite and shows deference and humility when working with others, thereby avoiding appearing self-important or better than others. </t>
    </r>
    <r>
      <rPr>
        <b/>
        <sz val="12"/>
        <color theme="1"/>
        <rFont val="Calibri"/>
        <family val="2"/>
        <scheme val="minor"/>
      </rPr>
      <t>[Humble/respectful]</t>
    </r>
    <r>
      <rPr>
        <sz val="12"/>
        <color theme="1"/>
        <rFont val="Calibri"/>
        <family val="2"/>
        <scheme val="minor"/>
      </rPr>
      <t xml:space="preserve"> </t>
    </r>
  </si>
  <si>
    <r>
      <t xml:space="preserve"> readily comprehends and genuinely identifies with other people's feelings or attitudes, including their pains and struggles, and show gratitude for contributions of others to conservation. </t>
    </r>
    <r>
      <rPr>
        <b/>
        <sz val="12"/>
        <color theme="1"/>
        <rFont val="Calibri"/>
        <family val="2"/>
        <scheme val="minor"/>
      </rPr>
      <t>[Compassionate/selfless/empathetic]</t>
    </r>
    <r>
      <rPr>
        <sz val="12"/>
        <color theme="1"/>
        <rFont val="Calibri"/>
        <family val="2"/>
        <scheme val="minor"/>
      </rPr>
      <t xml:space="preserve"> </t>
    </r>
  </si>
  <si>
    <r>
      <t xml:space="preserve"> freely shows gratitude toward others for their contributions to conservation. </t>
    </r>
    <r>
      <rPr>
        <b/>
        <sz val="12"/>
        <color theme="1"/>
        <rFont val="Calibri"/>
        <family val="2"/>
        <scheme val="minor"/>
      </rPr>
      <t>[Appreciative/supportive]</t>
    </r>
    <r>
      <rPr>
        <sz val="12"/>
        <color theme="1"/>
        <rFont val="Calibri"/>
        <family val="2"/>
        <scheme val="minor"/>
      </rPr>
      <t xml:space="preserve"> </t>
    </r>
  </si>
  <si>
    <r>
      <t xml:space="preserve"> takes a favorable view of events or conditions and work in a way that expresses hope and confidence about the future. </t>
    </r>
    <r>
      <rPr>
        <b/>
        <sz val="12"/>
        <color theme="1"/>
        <rFont val="Calibri"/>
        <family val="2"/>
        <scheme val="minor"/>
      </rPr>
      <t>[Optimistic/positive]</t>
    </r>
    <r>
      <rPr>
        <sz val="12"/>
        <color theme="1"/>
        <rFont val="Calibri"/>
        <family val="2"/>
        <scheme val="minor"/>
      </rPr>
      <t xml:space="preserve"> </t>
    </r>
  </si>
  <si>
    <r>
      <t xml:space="preserve"> openly conveys strong feelings, emotions or beliefs without dominating or intimidating others. </t>
    </r>
    <r>
      <rPr>
        <b/>
        <sz val="12"/>
        <color theme="1"/>
        <rFont val="Calibri"/>
        <family val="2"/>
        <scheme val="minor"/>
      </rPr>
      <t>[Passionate]</t>
    </r>
    <r>
      <rPr>
        <sz val="12"/>
        <color theme="1"/>
        <rFont val="Calibri"/>
        <family val="2"/>
        <scheme val="minor"/>
      </rPr>
      <t xml:space="preserve"> </t>
    </r>
  </si>
  <si>
    <t xml:space="preserve">This is common practice for </t>
  </si>
  <si>
    <r>
      <t xml:space="preserve"> asks questions of others to clarify assumptions, data, analyses, or conclusions. </t>
    </r>
    <r>
      <rPr>
        <b/>
        <sz val="12"/>
        <color theme="1"/>
        <rFont val="Calibri"/>
        <family val="2"/>
        <scheme val="minor"/>
      </rPr>
      <t>[Skeptical/critical]</t>
    </r>
    <r>
      <rPr>
        <sz val="12"/>
        <color theme="1"/>
        <rFont val="Calibri"/>
        <family val="2"/>
        <scheme val="minor"/>
      </rPr>
      <t xml:space="preserve"> </t>
    </r>
  </si>
  <si>
    <r>
      <t xml:space="preserve"> takes a fresh look at a situation and searches for factors that may have been missed in the past in an attempt to improve understanding of the broader context. </t>
    </r>
    <r>
      <rPr>
        <b/>
        <sz val="12"/>
        <color theme="1"/>
        <rFont val="Calibri"/>
        <family val="2"/>
        <scheme val="minor"/>
      </rPr>
      <t>[Open-minded]</t>
    </r>
  </si>
  <si>
    <t>Frequency</t>
  </si>
  <si>
    <t>F1</t>
  </si>
  <si>
    <t>F2</t>
  </si>
  <si>
    <t>F3</t>
  </si>
  <si>
    <t>The columns cannot be edited and will update automatically</t>
  </si>
  <si>
    <t>Participants</t>
  </si>
  <si>
    <t>P1</t>
  </si>
  <si>
    <t>P2</t>
  </si>
  <si>
    <t>P3</t>
  </si>
  <si>
    <t>P4</t>
  </si>
  <si>
    <t>P5</t>
  </si>
  <si>
    <t>P6</t>
  </si>
  <si>
    <t>P7</t>
  </si>
  <si>
    <t>P8</t>
  </si>
  <si>
    <t>P9</t>
  </si>
  <si>
    <t>P10</t>
  </si>
  <si>
    <t xml:space="preserve">Name of Mentee/Employee being Evaluated:   </t>
  </si>
  <si>
    <t>3) Type the name of the mentee/employee being evaluated into the orange box below</t>
  </si>
  <si>
    <t xml:space="preserve">7) The histograms will reveal the degree to which others have consensus regarding how consistently your mentee/employee demonstrates a given habit or practice </t>
  </si>
  <si>
    <t>8) Use this data to help inform your mentee/employee's Individual Professional Development Plan</t>
  </si>
  <si>
    <t>5) Copy the entries in column B from the second participant’s Individual Form and paste them into this spreadsheet under “P2.” Continue to add data from each Individual Form you receive</t>
  </si>
  <si>
    <t>Refer to the "Accelerating Development of Reasoning and Judgment" Guidebook for help with interpretation of these charts.</t>
  </si>
  <si>
    <t>4) Copy the entries in column B from the first participant’s Individual Form and paste them into this spreadsheet in the “P1” column. If you are working from paper forms, code the responses using the key below, and enter the data in the column for P1.</t>
  </si>
  <si>
    <t>Multi-Perspectives Assessment Tool (MPAT) Aggregate Data</t>
  </si>
  <si>
    <r>
      <t>This tool is part of the “Accelerating Development of Reasoning and Judgment” guide book</t>
    </r>
    <r>
      <rPr>
        <b/>
        <sz val="14"/>
        <rFont val="Calibri"/>
        <family val="2"/>
        <scheme val="minor"/>
      </rPr>
      <t xml:space="preserve"> (refer to pages 23-26</t>
    </r>
    <r>
      <rPr>
        <b/>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</si>
</sst>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sz val="11"/>
      <color theme="1"/>
      <name val="Arial"/>
      <family val="2"/>
    </font>
    <font>
      <i/>
      <sz val="11"/>
      <color theme="1"/>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b/>
      <sz val="14"/>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3">
    <border>
      <left/>
      <right/>
      <top/>
      <bottom/>
      <diagonal/>
    </border>
    <border>
      <left/>
      <right style="medium">
        <color rgb="FFBFBFBF"/>
      </right>
      <top/>
      <bottom style="medium">
        <color rgb="FFBFBFBF"/>
      </bottom>
      <diagonal/>
    </border>
    <border>
      <left/>
      <right style="medium">
        <color rgb="FFBFBFBF"/>
      </right>
      <top/>
      <bottom/>
      <diagonal/>
    </border>
  </borders>
  <cellStyleXfs count="1">
    <xf numFmtId="0" fontId="0" fillId="0" borderId="0"/>
  </cellStyleXfs>
  <cellXfs count="51">
    <xf numFmtId="0" fontId="0" fillId="0" borderId="0" xfId="0"/>
    <xf numFmtId="0" fontId="2" fillId="0" borderId="0" xfId="0" applyFont="1" applyBorder="1" applyAlignment="1">
      <alignment horizontal="center" vertical="center" wrapText="1"/>
    </xf>
    <xf numFmtId="0" fontId="0" fillId="0" borderId="0" xfId="0" applyFill="1" applyBorder="1" applyAlignment="1"/>
    <xf numFmtId="0" fontId="0" fillId="0" borderId="0" xfId="0" applyBorder="1"/>
    <xf numFmtId="1" fontId="0" fillId="0" borderId="0" xfId="0" applyNumberFormat="1" applyFill="1" applyBorder="1" applyAlignment="1"/>
    <xf numFmtId="1" fontId="0" fillId="0" borderId="0" xfId="0" applyNumberFormat="1"/>
    <xf numFmtId="0" fontId="0" fillId="0" borderId="0" xfId="0" applyFill="1"/>
    <xf numFmtId="0" fontId="0" fillId="0" borderId="0" xfId="0" applyAlignment="1">
      <alignment horizontal="center"/>
    </xf>
    <xf numFmtId="0" fontId="0" fillId="0" borderId="0"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Fill="1" applyBorder="1" applyAlignment="1">
      <alignment horizontal="center" vertical="center" wrapText="1"/>
    </xf>
    <xf numFmtId="0" fontId="1" fillId="0" borderId="0" xfId="0" applyFont="1" applyFill="1" applyBorder="1" applyAlignment="1">
      <alignment wrapText="1"/>
    </xf>
    <xf numFmtId="1" fontId="1" fillId="0" borderId="0" xfId="0" applyNumberFormat="1" applyFont="1" applyFill="1" applyBorder="1" applyAlignment="1">
      <alignment wrapText="1"/>
    </xf>
    <xf numFmtId="0" fontId="1" fillId="0" borderId="0" xfId="0" applyFont="1" applyBorder="1" applyAlignment="1">
      <alignment wrapText="1"/>
    </xf>
    <xf numFmtId="0" fontId="4" fillId="0" borderId="0" xfId="0" applyFont="1" applyProtection="1">
      <protection locked="0"/>
    </xf>
    <xf numFmtId="0" fontId="4" fillId="4"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0" fillId="0" borderId="0" xfId="0" applyProtection="1">
      <protection locked="0"/>
    </xf>
    <xf numFmtId="0" fontId="4" fillId="0" borderId="0" xfId="0" applyFont="1" applyAlignment="1" applyProtection="1">
      <alignment horizontal="center"/>
    </xf>
    <xf numFmtId="0" fontId="4" fillId="0" borderId="1" xfId="0" applyFont="1" applyBorder="1" applyAlignment="1" applyProtection="1">
      <alignment horizontal="center" vertical="center" wrapText="1"/>
    </xf>
    <xf numFmtId="0" fontId="4" fillId="2" borderId="0" xfId="0" applyFont="1" applyFill="1" applyProtection="1"/>
    <xf numFmtId="0" fontId="5" fillId="3" borderId="1"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0" fillId="2" borderId="0" xfId="0" applyFill="1" applyProtection="1"/>
    <xf numFmtId="0" fontId="4" fillId="0" borderId="0" xfId="0" applyFont="1" applyProtection="1"/>
    <xf numFmtId="0" fontId="4" fillId="0" borderId="0" xfId="0" applyFont="1" applyProtection="1">
      <protection hidden="1"/>
    </xf>
    <xf numFmtId="0" fontId="4" fillId="0" borderId="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2" borderId="0" xfId="0" applyFont="1" applyFill="1" applyProtection="1">
      <protection hidden="1"/>
    </xf>
    <xf numFmtId="0" fontId="5" fillId="3" borderId="1" xfId="0" applyFont="1" applyFill="1" applyBorder="1" applyAlignment="1" applyProtection="1">
      <alignment horizontal="center" vertical="center" wrapText="1"/>
      <protection hidden="1"/>
    </xf>
    <xf numFmtId="0" fontId="0" fillId="2" borderId="0" xfId="0" applyFill="1" applyProtection="1">
      <protection hidden="1"/>
    </xf>
    <xf numFmtId="0" fontId="5" fillId="0" borderId="0" xfId="0" applyFont="1" applyAlignment="1" applyProtection="1">
      <alignment wrapText="1"/>
    </xf>
    <xf numFmtId="0" fontId="5" fillId="0" borderId="0" xfId="0" applyFont="1" applyAlignment="1" applyProtection="1">
      <alignment horizontal="right"/>
    </xf>
    <xf numFmtId="0" fontId="4" fillId="0" borderId="0" xfId="0" applyFont="1" applyAlignment="1" applyProtection="1">
      <alignment horizontal="left"/>
    </xf>
    <xf numFmtId="0" fontId="5" fillId="0" borderId="0" xfId="0" applyFont="1" applyAlignment="1" applyProtection="1">
      <alignment horizontal="center" wrapText="1"/>
    </xf>
    <xf numFmtId="0" fontId="5" fillId="2" borderId="0" xfId="0" applyFont="1" applyFill="1" applyAlignment="1" applyProtection="1">
      <alignment horizontal="center" wrapText="1"/>
    </xf>
    <xf numFmtId="0" fontId="5" fillId="3" borderId="0" xfId="0" applyFont="1" applyFill="1" applyAlignment="1" applyProtection="1">
      <alignment horizontal="center"/>
    </xf>
    <xf numFmtId="0" fontId="5" fillId="2" borderId="0" xfId="0" applyFont="1" applyFill="1" applyProtection="1"/>
    <xf numFmtId="0" fontId="8" fillId="0" borderId="0" xfId="0" applyFont="1" applyProtection="1"/>
    <xf numFmtId="0" fontId="4" fillId="0" borderId="0" xfId="0" applyFont="1" applyFill="1" applyProtection="1"/>
    <xf numFmtId="0" fontId="0" fillId="0" borderId="0" xfId="0" applyProtection="1"/>
    <xf numFmtId="0" fontId="5" fillId="2" borderId="0" xfId="0" applyFont="1" applyFill="1" applyAlignment="1" applyProtection="1">
      <alignment horizontal="center"/>
    </xf>
    <xf numFmtId="0" fontId="5" fillId="3" borderId="0" xfId="0" applyFont="1" applyFill="1" applyAlignment="1" applyProtection="1">
      <alignment horizontal="center" wrapText="1"/>
    </xf>
    <xf numFmtId="0" fontId="4" fillId="3" borderId="0" xfId="0" applyFont="1" applyFill="1" applyAlignment="1" applyProtection="1">
      <alignment horizontal="center" wrapText="1"/>
    </xf>
    <xf numFmtId="0" fontId="4" fillId="3" borderId="0" xfId="0" applyFont="1" applyFill="1" applyAlignment="1" applyProtection="1">
      <alignment horizontal="center"/>
    </xf>
    <xf numFmtId="0" fontId="7" fillId="0" borderId="0" xfId="0" applyFont="1" applyAlignment="1" applyProtection="1">
      <alignment horizontal="center"/>
    </xf>
    <xf numFmtId="0" fontId="7" fillId="5" borderId="0" xfId="0" applyFont="1" applyFill="1" applyAlignment="1" applyProtection="1">
      <alignment horizontal="center"/>
    </xf>
    <xf numFmtId="0" fontId="6" fillId="3" borderId="0" xfId="0" applyFont="1" applyFill="1" applyBorder="1" applyAlignment="1">
      <alignment horizontal="center"/>
    </xf>
    <xf numFmtId="0" fontId="3"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1" i="0" u="none" strike="noStrike" baseline="0">
                <a:solidFill>
                  <a:sysClr val="windowText" lastClr="000000"/>
                </a:solidFill>
                <a:effectLst/>
              </a:rPr>
              <a:t>Critically Inquisitive and Continuously Learning</a:t>
            </a:r>
            <a:r>
              <a:rPr lang="en-US" sz="1600" b="0" i="0" u="none" strike="noStrike" baseline="0">
                <a:solidFill>
                  <a:sysClr val="windowText" lastClr="000000"/>
                </a:solidFill>
              </a:rPr>
              <a:t> </a:t>
            </a:r>
            <a:endParaRPr lang="en-US" sz="1600" baseline="0">
              <a:solidFill>
                <a:sysClr val="windowText" lastClr="000000"/>
              </a:solidFill>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Histograms!$B$7</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Histograms!$A$8:$A$14</c:f>
              <c:strCache>
                <c:ptCount val="7"/>
                <c:pt idx="0">
                  <c:v>Skeptical/critical</c:v>
                </c:pt>
                <c:pt idx="1">
                  <c:v>Reflective</c:v>
                </c:pt>
                <c:pt idx="2">
                  <c:v>Open-minded</c:v>
                </c:pt>
                <c:pt idx="3">
                  <c:v>Flexible</c:v>
                </c:pt>
                <c:pt idx="4">
                  <c:v>Adaptive</c:v>
                </c:pt>
                <c:pt idx="5">
                  <c:v>Inquisitive</c:v>
                </c:pt>
                <c:pt idx="6">
                  <c:v>Curious</c:v>
                </c:pt>
              </c:strCache>
            </c:strRef>
          </c:cat>
          <c:val>
            <c:numRef>
              <c:f>Histograms!$B$8:$B$14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964-4082-8EE3-2DBD625CC4C3}"/>
            </c:ext>
          </c:extLst>
        </c:ser>
        <c:ser>
          <c:idx val="1"/>
          <c:order val="1"/>
          <c:tx>
            <c:strRef>
              <c:f>Histograms!$C$7</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Histograms!$A$8:$A$14</c:f>
              <c:strCache>
                <c:ptCount val="7"/>
                <c:pt idx="0">
                  <c:v>Skeptical/critical</c:v>
                </c:pt>
                <c:pt idx="1">
                  <c:v>Reflective</c:v>
                </c:pt>
                <c:pt idx="2">
                  <c:v>Open-minded</c:v>
                </c:pt>
                <c:pt idx="3">
                  <c:v>Flexible</c:v>
                </c:pt>
                <c:pt idx="4">
                  <c:v>Adaptive</c:v>
                </c:pt>
                <c:pt idx="5">
                  <c:v>Inquisitive</c:v>
                </c:pt>
                <c:pt idx="6">
                  <c:v>Curious</c:v>
                </c:pt>
              </c:strCache>
            </c:strRef>
          </c:cat>
          <c:val>
            <c:numRef>
              <c:f>Histograms!$C$8:$C$14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964-4082-8EE3-2DBD625CC4C3}"/>
            </c:ext>
          </c:extLst>
        </c:ser>
        <c:ser>
          <c:idx val="2"/>
          <c:order val="2"/>
          <c:tx>
            <c:strRef>
              <c:f>Histograms!$D$7</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Histograms!$A$8:$A$14</c:f>
              <c:strCache>
                <c:ptCount val="7"/>
                <c:pt idx="0">
                  <c:v>Skeptical/critical</c:v>
                </c:pt>
                <c:pt idx="1">
                  <c:v>Reflective</c:v>
                </c:pt>
                <c:pt idx="2">
                  <c:v>Open-minded</c:v>
                </c:pt>
                <c:pt idx="3">
                  <c:v>Flexible</c:v>
                </c:pt>
                <c:pt idx="4">
                  <c:v>Adaptive</c:v>
                </c:pt>
                <c:pt idx="5">
                  <c:v>Inquisitive</c:v>
                </c:pt>
                <c:pt idx="6">
                  <c:v>Curious</c:v>
                </c:pt>
              </c:strCache>
            </c:strRef>
          </c:cat>
          <c:val>
            <c:numRef>
              <c:f>Histograms!$D$8:$D$14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7964-4082-8EE3-2DBD625CC4C3}"/>
            </c:ext>
          </c:extLst>
        </c:ser>
        <c:dLbls>
          <c:showLegendKey val="0"/>
          <c:showVal val="0"/>
          <c:showCatName val="0"/>
          <c:showSerName val="0"/>
          <c:showPercent val="0"/>
          <c:showBubbleSize val="0"/>
        </c:dLbls>
        <c:gapWidth val="219"/>
        <c:overlap val="-27"/>
        <c:axId val="554489152"/>
        <c:axId val="554488496"/>
      </c:barChart>
      <c:catAx>
        <c:axId val="55448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8496"/>
        <c:crosses val="autoZero"/>
        <c:auto val="1"/>
        <c:lblAlgn val="ctr"/>
        <c:lblOffset val="100"/>
        <c:noMultiLvlLbl val="0"/>
      </c:catAx>
      <c:valAx>
        <c:axId val="554488496"/>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ysClr val="windowText" lastClr="000000"/>
                    </a:solidFill>
                  </a:rPr>
                  <a:t>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9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i="0" u="none" strike="noStrike" baseline="0">
                <a:solidFill>
                  <a:sysClr val="windowText" lastClr="000000"/>
                </a:solidFill>
                <a:effectLst/>
              </a:rPr>
              <a:t>Multi-level, Integrative Systems Thinking</a:t>
            </a:r>
            <a:r>
              <a:rPr lang="en-US" sz="1400" b="0" i="0" u="none" strike="noStrike" baseline="0">
                <a:solidFill>
                  <a:sysClr val="windowText" lastClr="000000"/>
                </a:solidFill>
              </a:rPr>
              <a:t> </a:t>
            </a:r>
            <a:endParaRPr lang="en-US" baseline="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Histograms!$B$25</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Histograms!$A$26:$A$29</c:f>
              <c:strCache>
                <c:ptCount val="4"/>
                <c:pt idx="0">
                  <c:v>Comprehensive Thinking</c:v>
                </c:pt>
                <c:pt idx="1">
                  <c:v>Holistic</c:v>
                </c:pt>
                <c:pt idx="2">
                  <c:v>Inclusive</c:v>
                </c:pt>
                <c:pt idx="3">
                  <c:v>Creative</c:v>
                </c:pt>
              </c:strCache>
            </c:strRef>
          </c:cat>
          <c:val>
            <c:numRef>
              <c:f>Histograms!$B$26:$B$29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8FA-4CBF-AC05-DA9462945F6E}"/>
            </c:ext>
          </c:extLst>
        </c:ser>
        <c:ser>
          <c:idx val="1"/>
          <c:order val="1"/>
          <c:tx>
            <c:strRef>
              <c:f>Histograms!$C$25</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Histograms!$A$26:$A$29</c:f>
              <c:strCache>
                <c:ptCount val="4"/>
                <c:pt idx="0">
                  <c:v>Comprehensive Thinking</c:v>
                </c:pt>
                <c:pt idx="1">
                  <c:v>Holistic</c:v>
                </c:pt>
                <c:pt idx="2">
                  <c:v>Inclusive</c:v>
                </c:pt>
                <c:pt idx="3">
                  <c:v>Creative</c:v>
                </c:pt>
              </c:strCache>
            </c:strRef>
          </c:cat>
          <c:val>
            <c:numRef>
              <c:f>Histograms!$C$26:$C$29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8FA-4CBF-AC05-DA9462945F6E}"/>
            </c:ext>
          </c:extLst>
        </c:ser>
        <c:ser>
          <c:idx val="2"/>
          <c:order val="2"/>
          <c:tx>
            <c:strRef>
              <c:f>Histograms!$D$25</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Histograms!$A$26:$A$29</c:f>
              <c:strCache>
                <c:ptCount val="4"/>
                <c:pt idx="0">
                  <c:v>Comprehensive Thinking</c:v>
                </c:pt>
                <c:pt idx="1">
                  <c:v>Holistic</c:v>
                </c:pt>
                <c:pt idx="2">
                  <c:v>Inclusive</c:v>
                </c:pt>
                <c:pt idx="3">
                  <c:v>Creative</c:v>
                </c:pt>
              </c:strCache>
            </c:strRef>
          </c:cat>
          <c:val>
            <c:numRef>
              <c:f>Histograms!$D$26:$D$29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28FA-4CBF-AC05-DA9462945F6E}"/>
            </c:ext>
          </c:extLst>
        </c:ser>
        <c:dLbls>
          <c:showLegendKey val="0"/>
          <c:showVal val="0"/>
          <c:showCatName val="0"/>
          <c:showSerName val="0"/>
          <c:showPercent val="0"/>
          <c:showBubbleSize val="0"/>
        </c:dLbls>
        <c:gapWidth val="219"/>
        <c:overlap val="-27"/>
        <c:axId val="546570640"/>
        <c:axId val="546570312"/>
      </c:barChart>
      <c:catAx>
        <c:axId val="54657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46570312"/>
        <c:crosses val="autoZero"/>
        <c:auto val="1"/>
        <c:lblAlgn val="ctr"/>
        <c:lblOffset val="100"/>
        <c:noMultiLvlLbl val="0"/>
      </c:catAx>
      <c:valAx>
        <c:axId val="546570312"/>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ysClr val="windowText" lastClr="000000"/>
                    </a:solidFill>
                  </a:rPr>
                  <a:t>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657064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1" i="0" u="none" strike="noStrike" baseline="0">
                <a:solidFill>
                  <a:sysClr val="windowText" lastClr="000000"/>
                </a:solidFill>
                <a:effectLst/>
              </a:rPr>
              <a:t>Self-disciplined</a:t>
            </a:r>
            <a:endParaRPr lang="en-US" sz="1600" baseline="0">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Histograms!$B$40</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Histograms!$A$41:$A$50</c:f>
              <c:strCache>
                <c:ptCount val="10"/>
                <c:pt idx="0">
                  <c:v>Scientific 1</c:v>
                </c:pt>
                <c:pt idx="1">
                  <c:v>Scientific 2</c:v>
                </c:pt>
                <c:pt idx="2">
                  <c:v>Logical</c:v>
                </c:pt>
                <c:pt idx="3">
                  <c:v>Systematic</c:v>
                </c:pt>
                <c:pt idx="4">
                  <c:v>Analytic</c:v>
                </c:pt>
                <c:pt idx="5">
                  <c:v>Economic</c:v>
                </c:pt>
                <c:pt idx="6">
                  <c:v>Impartial</c:v>
                </c:pt>
                <c:pt idx="7">
                  <c:v>Ethical 1</c:v>
                </c:pt>
                <c:pt idx="8">
                  <c:v>Ethical 2</c:v>
                </c:pt>
                <c:pt idx="9">
                  <c:v>Patient</c:v>
                </c:pt>
              </c:strCache>
            </c:strRef>
          </c:cat>
          <c:val>
            <c:numRef>
              <c:f>Histograms!$B$41:$B$50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881-438E-A7B2-7DCC4027DBCC}"/>
            </c:ext>
          </c:extLst>
        </c:ser>
        <c:ser>
          <c:idx val="1"/>
          <c:order val="1"/>
          <c:tx>
            <c:strRef>
              <c:f>Histograms!$C$40</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Histograms!$A$41:$A$50</c:f>
              <c:strCache>
                <c:ptCount val="10"/>
                <c:pt idx="0">
                  <c:v>Scientific 1</c:v>
                </c:pt>
                <c:pt idx="1">
                  <c:v>Scientific 2</c:v>
                </c:pt>
                <c:pt idx="2">
                  <c:v>Logical</c:v>
                </c:pt>
                <c:pt idx="3">
                  <c:v>Systematic</c:v>
                </c:pt>
                <c:pt idx="4">
                  <c:v>Analytic</c:v>
                </c:pt>
                <c:pt idx="5">
                  <c:v>Economic</c:v>
                </c:pt>
                <c:pt idx="6">
                  <c:v>Impartial</c:v>
                </c:pt>
                <c:pt idx="7">
                  <c:v>Ethical 1</c:v>
                </c:pt>
                <c:pt idx="8">
                  <c:v>Ethical 2</c:v>
                </c:pt>
                <c:pt idx="9">
                  <c:v>Patient</c:v>
                </c:pt>
              </c:strCache>
            </c:strRef>
          </c:cat>
          <c:val>
            <c:numRef>
              <c:f>Histograms!$C$41:$C$50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881-438E-A7B2-7DCC4027DBCC}"/>
            </c:ext>
          </c:extLst>
        </c:ser>
        <c:ser>
          <c:idx val="2"/>
          <c:order val="2"/>
          <c:tx>
            <c:strRef>
              <c:f>Histograms!$D$40</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Histograms!$A$41:$A$50</c:f>
              <c:strCache>
                <c:ptCount val="10"/>
                <c:pt idx="0">
                  <c:v>Scientific 1</c:v>
                </c:pt>
                <c:pt idx="1">
                  <c:v>Scientific 2</c:v>
                </c:pt>
                <c:pt idx="2">
                  <c:v>Logical</c:v>
                </c:pt>
                <c:pt idx="3">
                  <c:v>Systematic</c:v>
                </c:pt>
                <c:pt idx="4">
                  <c:v>Analytic</c:v>
                </c:pt>
                <c:pt idx="5">
                  <c:v>Economic</c:v>
                </c:pt>
                <c:pt idx="6">
                  <c:v>Impartial</c:v>
                </c:pt>
                <c:pt idx="7">
                  <c:v>Ethical 1</c:v>
                </c:pt>
                <c:pt idx="8">
                  <c:v>Ethical 2</c:v>
                </c:pt>
                <c:pt idx="9">
                  <c:v>Patient</c:v>
                </c:pt>
              </c:strCache>
            </c:strRef>
          </c:cat>
          <c:val>
            <c:numRef>
              <c:f>Histograms!$D$41:$D$50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881-438E-A7B2-7DCC4027DBCC}"/>
            </c:ext>
          </c:extLst>
        </c:ser>
        <c:dLbls>
          <c:showLegendKey val="0"/>
          <c:showVal val="0"/>
          <c:showCatName val="0"/>
          <c:showSerName val="0"/>
          <c:showPercent val="0"/>
          <c:showBubbleSize val="0"/>
        </c:dLbls>
        <c:gapWidth val="219"/>
        <c:overlap val="-27"/>
        <c:axId val="554489152"/>
        <c:axId val="554488496"/>
      </c:barChart>
      <c:catAx>
        <c:axId val="55448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8496"/>
        <c:crosses val="autoZero"/>
        <c:auto val="1"/>
        <c:lblAlgn val="ctr"/>
        <c:lblOffset val="100"/>
        <c:noMultiLvlLbl val="0"/>
      </c:catAx>
      <c:valAx>
        <c:axId val="554488496"/>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ysClr val="windowText" lastClr="000000"/>
                    </a:solidFill>
                  </a:rPr>
                  <a:t>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9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i="0" u="none" strike="noStrike" baseline="0">
                <a:solidFill>
                  <a:sysClr val="windowText" lastClr="000000"/>
                </a:solidFill>
                <a:effectLst/>
              </a:rPr>
              <a:t>Balanced Approach</a:t>
            </a:r>
            <a:endParaRPr lang="en-US" baseline="0">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Histograms!$B$59</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Histograms!$A$60:$A$64</c:f>
              <c:strCache>
                <c:ptCount val="5"/>
                <c:pt idx="0">
                  <c:v>Pragmatic</c:v>
                </c:pt>
                <c:pt idx="1">
                  <c:v>Proactive</c:v>
                </c:pt>
                <c:pt idx="2">
                  <c:v>Purposeful</c:v>
                </c:pt>
                <c:pt idx="3">
                  <c:v>Political</c:v>
                </c:pt>
                <c:pt idx="4">
                  <c:v>Adaptable</c:v>
                </c:pt>
              </c:strCache>
            </c:strRef>
          </c:cat>
          <c:val>
            <c:numRef>
              <c:f>Histograms!$B$60:$B$64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8A1-48AF-88C9-A1FF3F94E7EF}"/>
            </c:ext>
          </c:extLst>
        </c:ser>
        <c:ser>
          <c:idx val="1"/>
          <c:order val="1"/>
          <c:tx>
            <c:strRef>
              <c:f>Histograms!$C$59</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Histograms!$A$60:$A$64</c:f>
              <c:strCache>
                <c:ptCount val="5"/>
                <c:pt idx="0">
                  <c:v>Pragmatic</c:v>
                </c:pt>
                <c:pt idx="1">
                  <c:v>Proactive</c:v>
                </c:pt>
                <c:pt idx="2">
                  <c:v>Purposeful</c:v>
                </c:pt>
                <c:pt idx="3">
                  <c:v>Political</c:v>
                </c:pt>
                <c:pt idx="4">
                  <c:v>Adaptable</c:v>
                </c:pt>
              </c:strCache>
            </c:strRef>
          </c:cat>
          <c:val>
            <c:numRef>
              <c:f>Histograms!$C$60:$C$64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98A1-48AF-88C9-A1FF3F94E7EF}"/>
            </c:ext>
          </c:extLst>
        </c:ser>
        <c:ser>
          <c:idx val="2"/>
          <c:order val="2"/>
          <c:tx>
            <c:strRef>
              <c:f>Histograms!$D$59</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Histograms!$A$60:$A$64</c:f>
              <c:strCache>
                <c:ptCount val="5"/>
                <c:pt idx="0">
                  <c:v>Pragmatic</c:v>
                </c:pt>
                <c:pt idx="1">
                  <c:v>Proactive</c:v>
                </c:pt>
                <c:pt idx="2">
                  <c:v>Purposeful</c:v>
                </c:pt>
                <c:pt idx="3">
                  <c:v>Political</c:v>
                </c:pt>
                <c:pt idx="4">
                  <c:v>Adaptable</c:v>
                </c:pt>
              </c:strCache>
            </c:strRef>
          </c:cat>
          <c:val>
            <c:numRef>
              <c:f>Histograms!$D$60:$D$64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98A1-48AF-88C9-A1FF3F94E7EF}"/>
            </c:ext>
          </c:extLst>
        </c:ser>
        <c:dLbls>
          <c:showLegendKey val="0"/>
          <c:showVal val="0"/>
          <c:showCatName val="0"/>
          <c:showSerName val="0"/>
          <c:showPercent val="0"/>
          <c:showBubbleSize val="0"/>
        </c:dLbls>
        <c:gapWidth val="219"/>
        <c:overlap val="-27"/>
        <c:axId val="546570640"/>
        <c:axId val="546570312"/>
      </c:barChart>
      <c:catAx>
        <c:axId val="54657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46570312"/>
        <c:crosses val="autoZero"/>
        <c:auto val="1"/>
        <c:lblAlgn val="ctr"/>
        <c:lblOffset val="100"/>
        <c:noMultiLvlLbl val="0"/>
      </c:catAx>
      <c:valAx>
        <c:axId val="546570312"/>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ysClr val="windowText" lastClr="000000"/>
                    </a:solidFill>
                  </a:rPr>
                  <a:t>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6570640"/>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i="0" u="none" strike="noStrike" baseline="0">
                <a:solidFill>
                  <a:sysClr val="windowText" lastClr="000000"/>
                </a:solidFill>
                <a:effectLst/>
              </a:rPr>
              <a:t>Interactions with Others</a:t>
            </a:r>
            <a:endParaRPr lang="en-US" baseline="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Histograms!$B$72</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Histograms!$A$73:$A$80</c:f>
              <c:strCache>
                <c:ptCount val="8"/>
                <c:pt idx="0">
                  <c:v>Attentive</c:v>
                </c:pt>
                <c:pt idx="1">
                  <c:v>Collaborative</c:v>
                </c:pt>
                <c:pt idx="2">
                  <c:v>Humble</c:v>
                </c:pt>
                <c:pt idx="3">
                  <c:v>Transparent</c:v>
                </c:pt>
                <c:pt idx="4">
                  <c:v>Compassionate</c:v>
                </c:pt>
                <c:pt idx="5">
                  <c:v>Appreciative</c:v>
                </c:pt>
                <c:pt idx="6">
                  <c:v>Passionate</c:v>
                </c:pt>
                <c:pt idx="7">
                  <c:v>Optimistic</c:v>
                </c:pt>
              </c:strCache>
            </c:strRef>
          </c:cat>
          <c:val>
            <c:numRef>
              <c:f>Histograms!$B$73:$B$80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BA8-4DC2-967A-3EF317720FD2}"/>
            </c:ext>
          </c:extLst>
        </c:ser>
        <c:ser>
          <c:idx val="1"/>
          <c:order val="1"/>
          <c:tx>
            <c:strRef>
              <c:f>Histograms!$C$72</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Histograms!$A$73:$A$80</c:f>
              <c:strCache>
                <c:ptCount val="8"/>
                <c:pt idx="0">
                  <c:v>Attentive</c:v>
                </c:pt>
                <c:pt idx="1">
                  <c:v>Collaborative</c:v>
                </c:pt>
                <c:pt idx="2">
                  <c:v>Humble</c:v>
                </c:pt>
                <c:pt idx="3">
                  <c:v>Transparent</c:v>
                </c:pt>
                <c:pt idx="4">
                  <c:v>Compassionate</c:v>
                </c:pt>
                <c:pt idx="5">
                  <c:v>Appreciative</c:v>
                </c:pt>
                <c:pt idx="6">
                  <c:v>Passionate</c:v>
                </c:pt>
                <c:pt idx="7">
                  <c:v>Optimistic</c:v>
                </c:pt>
              </c:strCache>
            </c:strRef>
          </c:cat>
          <c:val>
            <c:numRef>
              <c:f>Histograms!$C$73:$C$80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BA8-4DC2-967A-3EF317720FD2}"/>
            </c:ext>
          </c:extLst>
        </c:ser>
        <c:ser>
          <c:idx val="2"/>
          <c:order val="2"/>
          <c:tx>
            <c:strRef>
              <c:f>Histograms!$D$72</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Histograms!$A$73:$A$80</c:f>
              <c:strCache>
                <c:ptCount val="8"/>
                <c:pt idx="0">
                  <c:v>Attentive</c:v>
                </c:pt>
                <c:pt idx="1">
                  <c:v>Collaborative</c:v>
                </c:pt>
                <c:pt idx="2">
                  <c:v>Humble</c:v>
                </c:pt>
                <c:pt idx="3">
                  <c:v>Transparent</c:v>
                </c:pt>
                <c:pt idx="4">
                  <c:v>Compassionate</c:v>
                </c:pt>
                <c:pt idx="5">
                  <c:v>Appreciative</c:v>
                </c:pt>
                <c:pt idx="6">
                  <c:v>Passionate</c:v>
                </c:pt>
                <c:pt idx="7">
                  <c:v>Optimistic</c:v>
                </c:pt>
              </c:strCache>
            </c:strRef>
          </c:cat>
          <c:val>
            <c:numRef>
              <c:f>Histograms!$D$73:$D$80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0BA8-4DC2-967A-3EF317720FD2}"/>
            </c:ext>
          </c:extLst>
        </c:ser>
        <c:dLbls>
          <c:showLegendKey val="0"/>
          <c:showVal val="0"/>
          <c:showCatName val="0"/>
          <c:showSerName val="0"/>
          <c:showPercent val="0"/>
          <c:showBubbleSize val="0"/>
        </c:dLbls>
        <c:gapWidth val="219"/>
        <c:overlap val="-27"/>
        <c:axId val="546570640"/>
        <c:axId val="546570312"/>
      </c:barChart>
      <c:catAx>
        <c:axId val="54657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46570312"/>
        <c:crosses val="autoZero"/>
        <c:auto val="1"/>
        <c:lblAlgn val="ctr"/>
        <c:lblOffset val="100"/>
        <c:noMultiLvlLbl val="0"/>
      </c:catAx>
      <c:valAx>
        <c:axId val="546570312"/>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ysClr val="windowText" lastClr="000000"/>
                    </a:solidFill>
                  </a:rPr>
                  <a:t>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657064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495298</xdr:colOff>
      <xdr:row>5</xdr:row>
      <xdr:rowOff>0</xdr:rowOff>
    </xdr:from>
    <xdr:to>
      <xdr:col>17</xdr:col>
      <xdr:colOff>361949</xdr:colOff>
      <xdr:row>20</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557211</xdr:colOff>
      <xdr:row>21</xdr:row>
      <xdr:rowOff>104775</xdr:rowOff>
    </xdr:from>
    <xdr:to>
      <xdr:col>17</xdr:col>
      <xdr:colOff>257174</xdr:colOff>
      <xdr:row>34</xdr:row>
      <xdr:rowOff>76200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476250</xdr:colOff>
      <xdr:row>35</xdr:row>
      <xdr:rowOff>95250</xdr:rowOff>
    </xdr:from>
    <xdr:to>
      <xdr:col>17</xdr:col>
      <xdr:colOff>171449</xdr:colOff>
      <xdr:row>51</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533400</xdr:colOff>
      <xdr:row>53</xdr:row>
      <xdr:rowOff>9525</xdr:rowOff>
    </xdr:from>
    <xdr:to>
      <xdr:col>17</xdr:col>
      <xdr:colOff>233363</xdr:colOff>
      <xdr:row>66</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57150</xdr:colOff>
      <xdr:row>68</xdr:row>
      <xdr:rowOff>180975</xdr:rowOff>
    </xdr:from>
    <xdr:to>
      <xdr:col>17</xdr:col>
      <xdr:colOff>366713</xdr:colOff>
      <xdr:row>82</xdr:row>
      <xdr:rowOff>114300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66"/>
  <sheetViews>
    <sheetView tabSelected="1" zoomScale="112" zoomScaleNormal="112" workbookViewId="0">
      <selection activeCell="A7" sqref="A7"/>
    </sheetView>
  </sheetViews>
  <sheetFormatPr defaultRowHeight="15" x14ac:dyDescent="0.25"/>
  <cols>
    <col min="1" max="1" width="65.7109375" style="42" customWidth="1"/>
    <col min="2" max="2" width="8.28515625" style="42" customWidth="1"/>
    <col min="3" max="3" width="8.5703125" style="42" customWidth="1"/>
    <col min="4" max="4" width="8.42578125" style="42" customWidth="1"/>
    <col min="5" max="5" width="9.140625" style="42" customWidth="1"/>
    <col min="6" max="6" width="8.28515625" style="42" customWidth="1"/>
    <col min="7" max="7" width="8.7109375" style="42" customWidth="1"/>
    <col min="8" max="8" width="8" style="42" customWidth="1"/>
    <col min="9" max="9" width="7.42578125" style="42" customWidth="1"/>
    <col min="10" max="10" width="8.5703125" style="42" customWidth="1"/>
    <col min="11" max="11" width="8.7109375" style="42" customWidth="1"/>
    <col min="12" max="12" width="2.5703125" style="42" customWidth="1"/>
    <col min="13" max="13" width="11.42578125" style="42" customWidth="1"/>
    <col min="14" max="14" width="11.140625" style="42" customWidth="1"/>
    <col min="15" max="15" width="11" style="42" customWidth="1"/>
    <col min="16" max="19" width="9.140625" style="42"/>
    <col min="20" max="20" width="59.140625" style="42" hidden="1" customWidth="1"/>
    <col min="21" max="16384" width="9.140625" style="42"/>
  </cols>
  <sheetData>
    <row r="1" spans="1:20" s="40" customFormat="1" ht="18.75" x14ac:dyDescent="0.3">
      <c r="A1" s="47" t="s">
        <v>112</v>
      </c>
      <c r="B1" s="47"/>
      <c r="C1" s="47"/>
      <c r="D1" s="47"/>
      <c r="E1" s="47"/>
      <c r="F1" s="47"/>
      <c r="G1" s="47"/>
      <c r="H1" s="47"/>
      <c r="I1" s="47"/>
      <c r="J1" s="47"/>
    </row>
    <row r="2" spans="1:20" s="40" customFormat="1" ht="18.75" x14ac:dyDescent="0.3">
      <c r="A2" s="47" t="s">
        <v>111</v>
      </c>
      <c r="B2" s="47"/>
      <c r="C2" s="47"/>
      <c r="D2" s="47"/>
      <c r="E2" s="47"/>
      <c r="F2" s="47"/>
      <c r="G2" s="47"/>
      <c r="H2" s="47"/>
      <c r="I2" s="47"/>
      <c r="J2" s="47"/>
    </row>
    <row r="3" spans="1:20" s="25" customFormat="1" ht="15.75" x14ac:dyDescent="0.25">
      <c r="A3" s="33" t="s">
        <v>15</v>
      </c>
    </row>
    <row r="4" spans="1:20" s="25" customFormat="1" ht="15.75" x14ac:dyDescent="0.25">
      <c r="A4" s="25" t="s">
        <v>18</v>
      </c>
    </row>
    <row r="5" spans="1:20" s="25" customFormat="1" ht="15.75" x14ac:dyDescent="0.25">
      <c r="A5" s="25" t="s">
        <v>19</v>
      </c>
    </row>
    <row r="6" spans="1:20" s="25" customFormat="1" ht="15.75" x14ac:dyDescent="0.25">
      <c r="A6" s="25" t="s">
        <v>105</v>
      </c>
    </row>
    <row r="7" spans="1:20" s="25" customFormat="1" ht="15.75" x14ac:dyDescent="0.25">
      <c r="A7" s="25" t="s">
        <v>110</v>
      </c>
    </row>
    <row r="8" spans="1:20" s="25" customFormat="1" ht="15.75" x14ac:dyDescent="0.25">
      <c r="A8" s="25" t="s">
        <v>108</v>
      </c>
    </row>
    <row r="9" spans="1:20" s="25" customFormat="1" ht="15.75" x14ac:dyDescent="0.25">
      <c r="A9" s="25" t="s">
        <v>50</v>
      </c>
    </row>
    <row r="10" spans="1:20" s="25" customFormat="1" ht="15.75" x14ac:dyDescent="0.25">
      <c r="A10" s="25" t="s">
        <v>106</v>
      </c>
    </row>
    <row r="11" spans="1:20" s="25" customFormat="1" ht="15.75" x14ac:dyDescent="0.25">
      <c r="A11" s="25" t="s">
        <v>107</v>
      </c>
    </row>
    <row r="12" spans="1:20" s="25" customFormat="1" ht="15.75" x14ac:dyDescent="0.25"/>
    <row r="13" spans="1:20" s="25" customFormat="1" ht="15.75" x14ac:dyDescent="0.25">
      <c r="A13" s="34" t="s">
        <v>104</v>
      </c>
      <c r="B13" s="15"/>
    </row>
    <row r="14" spans="1:20" s="25" customFormat="1" ht="15.75" x14ac:dyDescent="0.25"/>
    <row r="15" spans="1:20" s="25" customFormat="1" ht="18.75" x14ac:dyDescent="0.3">
      <c r="A15" s="48" t="s">
        <v>1</v>
      </c>
      <c r="B15" s="48"/>
    </row>
    <row r="16" spans="1:20" s="25" customFormat="1" ht="15.75" x14ac:dyDescent="0.25">
      <c r="A16" s="19" t="str">
        <f>B13&amp;T16</f>
        <v xml:space="preserve"> typically needs prompting to remember to do this</v>
      </c>
      <c r="B16" s="35">
        <v>1</v>
      </c>
      <c r="T16" s="26" t="s">
        <v>51</v>
      </c>
    </row>
    <row r="17" spans="1:20" s="25" customFormat="1" ht="15.75" x14ac:dyDescent="0.25">
      <c r="A17" s="19" t="str">
        <f>B13&amp;T17</f>
        <v xml:space="preserve"> sometimes puts this into practice</v>
      </c>
      <c r="B17" s="35">
        <v>2</v>
      </c>
      <c r="T17" s="26" t="s">
        <v>52</v>
      </c>
    </row>
    <row r="18" spans="1:20" s="25" customFormat="1" ht="15.75" x14ac:dyDescent="0.25">
      <c r="A18" s="19" t="str">
        <f>T18&amp;B13</f>
        <v xml:space="preserve">This is common practice for </v>
      </c>
      <c r="B18" s="35">
        <v>3</v>
      </c>
      <c r="T18" s="26" t="s">
        <v>85</v>
      </c>
    </row>
    <row r="19" spans="1:20" s="25" customFormat="1" ht="15.75" x14ac:dyDescent="0.25">
      <c r="T19" s="26"/>
    </row>
    <row r="20" spans="1:20" s="25" customFormat="1" ht="15.75" x14ac:dyDescent="0.25">
      <c r="T20" s="26"/>
    </row>
    <row r="21" spans="1:20" s="25" customFormat="1" ht="30" customHeight="1" x14ac:dyDescent="0.25">
      <c r="B21" s="46" t="s">
        <v>22</v>
      </c>
      <c r="C21" s="46"/>
      <c r="D21" s="46"/>
      <c r="E21" s="46"/>
      <c r="F21" s="46"/>
      <c r="G21" s="46"/>
      <c r="H21" s="46"/>
      <c r="I21" s="46"/>
      <c r="J21" s="46"/>
      <c r="K21" s="46"/>
      <c r="M21" s="44" t="s">
        <v>92</v>
      </c>
      <c r="N21" s="45"/>
      <c r="O21" s="45"/>
      <c r="T21" s="26"/>
    </row>
    <row r="22" spans="1:20" s="25" customFormat="1" ht="15.75" x14ac:dyDescent="0.25">
      <c r="A22" s="21"/>
      <c r="B22" s="43" t="s">
        <v>93</v>
      </c>
      <c r="C22" s="43"/>
      <c r="D22" s="43"/>
      <c r="E22" s="43"/>
      <c r="F22" s="43"/>
      <c r="G22" s="43"/>
      <c r="H22" s="43"/>
      <c r="I22" s="43"/>
      <c r="J22" s="43"/>
      <c r="K22" s="43"/>
      <c r="L22" s="21"/>
      <c r="M22" s="43" t="s">
        <v>88</v>
      </c>
      <c r="N22" s="43"/>
      <c r="O22" s="43"/>
      <c r="T22" s="26"/>
    </row>
    <row r="23" spans="1:20" s="25" customFormat="1" ht="30" customHeight="1" x14ac:dyDescent="0.25">
      <c r="A23" s="38" t="s">
        <v>0</v>
      </c>
      <c r="B23" s="36" t="s">
        <v>94</v>
      </c>
      <c r="C23" s="36" t="s">
        <v>95</v>
      </c>
      <c r="D23" s="36" t="s">
        <v>96</v>
      </c>
      <c r="E23" s="36" t="s">
        <v>97</v>
      </c>
      <c r="F23" s="36" t="s">
        <v>98</v>
      </c>
      <c r="G23" s="36" t="s">
        <v>99</v>
      </c>
      <c r="H23" s="36" t="s">
        <v>100</v>
      </c>
      <c r="I23" s="36" t="s">
        <v>101</v>
      </c>
      <c r="J23" s="36" t="s">
        <v>102</v>
      </c>
      <c r="K23" s="36" t="s">
        <v>103</v>
      </c>
      <c r="L23" s="37"/>
      <c r="M23" s="36" t="s">
        <v>89</v>
      </c>
      <c r="N23" s="36" t="s">
        <v>90</v>
      </c>
      <c r="O23" s="36" t="s">
        <v>91</v>
      </c>
      <c r="T23" s="26"/>
    </row>
    <row r="24" spans="1:20" s="25" customFormat="1" ht="32.25" thickBot="1" x14ac:dyDescent="0.3">
      <c r="A24" s="20" t="str">
        <f>B13&amp;T24</f>
        <v xml:space="preserve"> asks questions of others to clarify assumptions, data, analyses, or conclusions. [Skeptical/critical] </v>
      </c>
      <c r="B24" s="14"/>
      <c r="C24" s="14"/>
      <c r="D24" s="14"/>
      <c r="E24" s="14"/>
      <c r="F24" s="14"/>
      <c r="G24" s="14"/>
      <c r="H24" s="14"/>
      <c r="I24" s="14"/>
      <c r="J24" s="14"/>
      <c r="K24" s="14"/>
      <c r="L24" s="39"/>
      <c r="M24" s="25">
        <f>COUNTIF(B24:K24,1)</f>
        <v>0</v>
      </c>
      <c r="N24" s="25">
        <f>COUNTIF(B24:K24,2)</f>
        <v>0</v>
      </c>
      <c r="O24" s="25">
        <f>COUNTIF(B24:K24,3)</f>
        <v>0</v>
      </c>
      <c r="T24" s="27" t="s">
        <v>86</v>
      </c>
    </row>
    <row r="25" spans="1:20" s="25" customFormat="1" ht="48" thickBot="1" x14ac:dyDescent="0.3">
      <c r="A25" s="20" t="str">
        <f>B13&amp;T25</f>
        <v xml:space="preserve"> is reflective about her/his own actions, typically being self-critical and engaging in evaluation of her/his performance for the purpose of improving. [Reflective] </v>
      </c>
      <c r="B25" s="14"/>
      <c r="C25" s="14"/>
      <c r="D25" s="14"/>
      <c r="E25" s="14"/>
      <c r="F25" s="14"/>
      <c r="G25" s="14"/>
      <c r="H25" s="14"/>
      <c r="I25" s="14"/>
      <c r="J25" s="14"/>
      <c r="K25" s="14"/>
      <c r="L25" s="39"/>
      <c r="M25" s="25">
        <f t="shared" ref="M25:M65" si="0">COUNTIF(B25:K25,1)</f>
        <v>0</v>
      </c>
      <c r="N25" s="25">
        <f t="shared" ref="N25:N28" si="1">COUNTIF(B25:K25,2)</f>
        <v>0</v>
      </c>
      <c r="O25" s="25">
        <f t="shared" ref="O25:O65" si="2">COUNTIF(B25:K25,3)</f>
        <v>0</v>
      </c>
      <c r="T25" s="28" t="s">
        <v>54</v>
      </c>
    </row>
    <row r="26" spans="1:20" s="25" customFormat="1" ht="63.75" thickBot="1" x14ac:dyDescent="0.3">
      <c r="A26" s="20" t="str">
        <f>B13&amp;T26</f>
        <v xml:space="preserve"> takes a fresh look at a situation and searches for factors that may have been missed in the past in an attempt to improve understanding of the broader context. [Open-minded]</v>
      </c>
      <c r="B26" s="14"/>
      <c r="C26" s="14"/>
      <c r="D26" s="14"/>
      <c r="E26" s="14"/>
      <c r="F26" s="14"/>
      <c r="G26" s="14"/>
      <c r="H26" s="14"/>
      <c r="I26" s="14"/>
      <c r="J26" s="14"/>
      <c r="K26" s="14"/>
      <c r="L26" s="39"/>
      <c r="M26" s="25">
        <f t="shared" si="0"/>
        <v>0</v>
      </c>
      <c r="N26" s="25">
        <f t="shared" si="1"/>
        <v>0</v>
      </c>
      <c r="O26" s="25">
        <f t="shared" si="2"/>
        <v>0</v>
      </c>
      <c r="T26" s="28" t="s">
        <v>87</v>
      </c>
    </row>
    <row r="27" spans="1:20" s="25" customFormat="1" ht="48" thickBot="1" x14ac:dyDescent="0.3">
      <c r="A27" s="20" t="str">
        <f>B13&amp;T27</f>
        <v xml:space="preserve"> reserves the right to change her/his mind and expects others to be able to do so, too, if new understanding of a situation indicates that is prudent. [Flexible] </v>
      </c>
      <c r="B27" s="14"/>
      <c r="C27" s="14"/>
      <c r="D27" s="14"/>
      <c r="E27" s="14"/>
      <c r="F27" s="14"/>
      <c r="G27" s="14"/>
      <c r="H27" s="14"/>
      <c r="I27" s="14"/>
      <c r="J27" s="14"/>
      <c r="K27" s="14"/>
      <c r="L27" s="39"/>
      <c r="M27" s="25">
        <f t="shared" si="0"/>
        <v>0</v>
      </c>
      <c r="N27" s="25">
        <f t="shared" si="1"/>
        <v>0</v>
      </c>
      <c r="O27" s="25">
        <f t="shared" si="2"/>
        <v>0</v>
      </c>
      <c r="T27" s="28" t="s">
        <v>55</v>
      </c>
    </row>
    <row r="28" spans="1:20" s="25" customFormat="1" ht="48" thickBot="1" x14ac:dyDescent="0.3">
      <c r="A28" s="20" t="str">
        <f>B13&amp;T28</f>
        <v xml:space="preserve"> approaches work from the perspective of learning while doing, viewing management as an opportunity to learn from experience. [Adaptive]</v>
      </c>
      <c r="B28" s="14"/>
      <c r="C28" s="14"/>
      <c r="D28" s="14"/>
      <c r="E28" s="14"/>
      <c r="F28" s="14"/>
      <c r="G28" s="14"/>
      <c r="H28" s="14"/>
      <c r="I28" s="14"/>
      <c r="J28" s="14"/>
      <c r="K28" s="14"/>
      <c r="L28" s="39"/>
      <c r="M28" s="25">
        <f t="shared" si="0"/>
        <v>0</v>
      </c>
      <c r="N28" s="25">
        <f t="shared" si="1"/>
        <v>0</v>
      </c>
      <c r="O28" s="25">
        <f t="shared" si="2"/>
        <v>0</v>
      </c>
      <c r="T28" s="28" t="s">
        <v>56</v>
      </c>
    </row>
    <row r="29" spans="1:20" s="25" customFormat="1" ht="48" thickBot="1" x14ac:dyDescent="0.3">
      <c r="A29" s="20" t="str">
        <f>B13&amp;T29</f>
        <v xml:space="preserve"> learns as much as possible about a conservation issue and context in which it is embedded so s/he can identify consequences of actions. [Inquisitive] </v>
      </c>
      <c r="B29" s="14"/>
      <c r="C29" s="14"/>
      <c r="D29" s="14"/>
      <c r="E29" s="14"/>
      <c r="F29" s="14"/>
      <c r="G29" s="14"/>
      <c r="H29" s="14"/>
      <c r="I29" s="14"/>
      <c r="J29" s="14"/>
      <c r="K29" s="14"/>
      <c r="L29" s="39"/>
      <c r="M29" s="25">
        <f t="shared" si="0"/>
        <v>0</v>
      </c>
      <c r="N29" s="25">
        <f>COUNTIF(B29:K29,2)</f>
        <v>0</v>
      </c>
      <c r="O29" s="25">
        <f t="shared" si="2"/>
        <v>0</v>
      </c>
      <c r="T29" s="28" t="s">
        <v>53</v>
      </c>
    </row>
    <row r="30" spans="1:20" s="41" customFormat="1" ht="48" thickBot="1" x14ac:dyDescent="0.3">
      <c r="A30" s="20" t="str">
        <f>B13&amp;T30</f>
        <v xml:space="preserve"> asks lots of questions about the “how” and “why” of an issue and seek new evidence to evaluate existing perceptions. [Curious] </v>
      </c>
      <c r="B30" s="16"/>
      <c r="C30" s="16"/>
      <c r="D30" s="16"/>
      <c r="E30" s="16"/>
      <c r="F30" s="16"/>
      <c r="G30" s="16"/>
      <c r="H30" s="16"/>
      <c r="I30" s="16"/>
      <c r="J30" s="16"/>
      <c r="K30" s="16"/>
      <c r="L30" s="39"/>
      <c r="M30" s="25">
        <f t="shared" si="0"/>
        <v>0</v>
      </c>
      <c r="N30" s="25">
        <f>COUNTIF(B30:K30,2)</f>
        <v>0</v>
      </c>
      <c r="O30" s="25">
        <f t="shared" si="2"/>
        <v>0</v>
      </c>
      <c r="T30" s="29" t="s">
        <v>57</v>
      </c>
    </row>
    <row r="31" spans="1:20" s="25" customFormat="1" ht="15.75" x14ac:dyDescent="0.25">
      <c r="A31" s="21"/>
      <c r="B31" s="21"/>
      <c r="C31" s="21"/>
      <c r="D31" s="21"/>
      <c r="E31" s="21"/>
      <c r="F31" s="21"/>
      <c r="G31" s="21"/>
      <c r="H31" s="21"/>
      <c r="I31" s="21"/>
      <c r="J31" s="21"/>
      <c r="K31" s="21"/>
      <c r="L31" s="21"/>
      <c r="M31" s="21"/>
      <c r="N31" s="21"/>
      <c r="O31" s="21"/>
      <c r="T31" s="30"/>
    </row>
    <row r="32" spans="1:20" s="25" customFormat="1" ht="16.5" thickBot="1" x14ac:dyDescent="0.3">
      <c r="A32" s="22" t="s">
        <v>16</v>
      </c>
      <c r="L32" s="21"/>
      <c r="T32" s="31" t="s">
        <v>16</v>
      </c>
    </row>
    <row r="33" spans="1:20" s="25" customFormat="1" ht="47.25" x14ac:dyDescent="0.25">
      <c r="A33" s="23" t="str">
        <f>B13&amp;T33</f>
        <v xml:space="preserve"> is mindful that any specific conservation situation is embedded in a larger context that either affects or is affected by actions at any level. [Comprehensive thinking] </v>
      </c>
      <c r="B33" s="14"/>
      <c r="C33" s="14"/>
      <c r="D33" s="14"/>
      <c r="E33" s="14"/>
      <c r="F33" s="14"/>
      <c r="G33" s="14"/>
      <c r="H33" s="14"/>
      <c r="I33" s="14"/>
      <c r="J33" s="14"/>
      <c r="K33" s="14"/>
      <c r="L33" s="21"/>
      <c r="M33" s="25">
        <f t="shared" si="0"/>
        <v>0</v>
      </c>
      <c r="N33" s="25">
        <f t="shared" ref="N33:N65" si="3">COUNTIF(B33:K33,2)</f>
        <v>0</v>
      </c>
      <c r="O33" s="25">
        <f t="shared" si="2"/>
        <v>0</v>
      </c>
      <c r="T33" s="28" t="s">
        <v>58</v>
      </c>
    </row>
    <row r="34" spans="1:20" s="25" customFormat="1" ht="31.5" x14ac:dyDescent="0.25">
      <c r="A34" s="23" t="str">
        <f>B13&amp;T34</f>
        <v xml:space="preserve"> can see many of the elements of difficult problems, how the parts fit together and identify what’s missing. [Holistic] </v>
      </c>
      <c r="B34" s="14"/>
      <c r="C34" s="14"/>
      <c r="D34" s="14"/>
      <c r="E34" s="14"/>
      <c r="F34" s="14"/>
      <c r="G34" s="14"/>
      <c r="H34" s="14"/>
      <c r="I34" s="14"/>
      <c r="J34" s="14"/>
      <c r="K34" s="14"/>
      <c r="L34" s="21"/>
      <c r="M34" s="25">
        <f t="shared" si="0"/>
        <v>0</v>
      </c>
      <c r="N34" s="25">
        <f t="shared" si="3"/>
        <v>0</v>
      </c>
      <c r="O34" s="25">
        <f t="shared" si="2"/>
        <v>0</v>
      </c>
      <c r="T34" s="28" t="s">
        <v>59</v>
      </c>
    </row>
    <row r="35" spans="1:20" s="25" customFormat="1" ht="47.25" x14ac:dyDescent="0.25">
      <c r="A35" s="23" t="str">
        <f>B13&amp;T35</f>
        <v xml:space="preserve"> seeks information about and includes any stakeholders in a decision or action and attempt to secure their input and involvement. [Inclusive] </v>
      </c>
      <c r="B35" s="14"/>
      <c r="C35" s="14"/>
      <c r="D35" s="14"/>
      <c r="E35" s="14"/>
      <c r="F35" s="14"/>
      <c r="G35" s="14"/>
      <c r="H35" s="14"/>
      <c r="I35" s="14"/>
      <c r="J35" s="14"/>
      <c r="K35" s="14"/>
      <c r="L35" s="21"/>
      <c r="M35" s="25">
        <f t="shared" si="0"/>
        <v>0</v>
      </c>
      <c r="N35" s="25">
        <f t="shared" si="3"/>
        <v>0</v>
      </c>
      <c r="O35" s="25">
        <f t="shared" si="2"/>
        <v>0</v>
      </c>
      <c r="T35" s="28" t="s">
        <v>60</v>
      </c>
    </row>
    <row r="36" spans="1:20" ht="63" x14ac:dyDescent="0.25">
      <c r="A36" s="23" t="str">
        <f>B13&amp;T36</f>
        <v xml:space="preserve"> looks for opportunities to adapt or create new solutions to a problem at hand without undue concern about diverging from conventional practice when situations seem to call for it. [Creative/divergent/imaginative] </v>
      </c>
      <c r="B36" s="17"/>
      <c r="C36" s="18"/>
      <c r="D36" s="14"/>
      <c r="E36" s="18"/>
      <c r="F36" s="18"/>
      <c r="G36" s="18"/>
      <c r="H36" s="18"/>
      <c r="I36" s="18"/>
      <c r="J36" s="18"/>
      <c r="K36" s="18"/>
      <c r="L36" s="24"/>
      <c r="M36" s="25">
        <f t="shared" si="0"/>
        <v>0</v>
      </c>
      <c r="N36" s="25">
        <f t="shared" si="3"/>
        <v>0</v>
      </c>
      <c r="O36" s="25">
        <f t="shared" si="2"/>
        <v>0</v>
      </c>
      <c r="T36" s="28" t="s">
        <v>71</v>
      </c>
    </row>
    <row r="37" spans="1:20" ht="15.75" x14ac:dyDescent="0.25">
      <c r="A37" s="24"/>
      <c r="B37" s="24"/>
      <c r="C37" s="24"/>
      <c r="D37" s="24"/>
      <c r="E37" s="24"/>
      <c r="F37" s="24"/>
      <c r="G37" s="24"/>
      <c r="H37" s="24"/>
      <c r="I37" s="24"/>
      <c r="J37" s="24"/>
      <c r="K37" s="24"/>
      <c r="L37" s="24"/>
      <c r="M37" s="21"/>
      <c r="N37" s="21"/>
      <c r="O37" s="21"/>
      <c r="T37" s="32"/>
    </row>
    <row r="38" spans="1:20" ht="16.5" thickBot="1" x14ac:dyDescent="0.3">
      <c r="A38" s="22" t="s">
        <v>17</v>
      </c>
      <c r="L38" s="24"/>
      <c r="M38" s="25"/>
      <c r="N38" s="25"/>
      <c r="O38" s="25"/>
      <c r="T38" s="31" t="s">
        <v>17</v>
      </c>
    </row>
    <row r="39" spans="1:20" ht="47.25" x14ac:dyDescent="0.25">
      <c r="A39" s="23" t="str">
        <f>B13&amp;T39</f>
        <v xml:space="preserve"> approaches technical assessments by means of scientific methods and principles, in a systematic or methodical manner. [Scientific1] </v>
      </c>
      <c r="B39" s="17"/>
      <c r="C39" s="18"/>
      <c r="D39" s="14"/>
      <c r="E39" s="18"/>
      <c r="F39" s="18"/>
      <c r="G39" s="18"/>
      <c r="H39" s="18"/>
      <c r="I39" s="18"/>
      <c r="J39" s="18"/>
      <c r="K39" s="18"/>
      <c r="L39" s="24"/>
      <c r="M39" s="25">
        <f t="shared" si="0"/>
        <v>0</v>
      </c>
      <c r="N39" s="25">
        <f t="shared" si="3"/>
        <v>0</v>
      </c>
      <c r="O39" s="25">
        <f t="shared" si="2"/>
        <v>0</v>
      </c>
      <c r="T39" s="28" t="s">
        <v>61</v>
      </c>
    </row>
    <row r="40" spans="1:20" ht="47.25" x14ac:dyDescent="0.25">
      <c r="A40" s="23" t="str">
        <f>B13&amp;T40</f>
        <v xml:space="preserve"> evaluates the scientific methods used to address an issue to ensure the conclusions or recommendations are sound. [Scientific2] </v>
      </c>
      <c r="B40" s="17"/>
      <c r="C40" s="18"/>
      <c r="D40" s="14"/>
      <c r="E40" s="18"/>
      <c r="F40" s="18"/>
      <c r="G40" s="18"/>
      <c r="H40" s="18"/>
      <c r="I40" s="18"/>
      <c r="J40" s="18"/>
      <c r="K40" s="18"/>
      <c r="L40" s="24"/>
      <c r="M40" s="25">
        <f t="shared" si="0"/>
        <v>0</v>
      </c>
      <c r="N40" s="25">
        <f t="shared" si="3"/>
        <v>0</v>
      </c>
      <c r="O40" s="25">
        <f t="shared" si="2"/>
        <v>0</v>
      </c>
      <c r="T40" s="28" t="s">
        <v>62</v>
      </c>
    </row>
    <row r="41" spans="1:20" ht="47.25" x14ac:dyDescent="0.25">
      <c r="A41" s="23" t="str">
        <f>B13&amp;T41</f>
        <v xml:space="preserve"> practices clear, logical reasoning, which s/he can clearly communicate to others, when developing an understanding of a problem. [Logical] </v>
      </c>
      <c r="B41" s="17"/>
      <c r="C41" s="18"/>
      <c r="D41" s="14"/>
      <c r="E41" s="18"/>
      <c r="F41" s="18"/>
      <c r="G41" s="18"/>
      <c r="H41" s="18"/>
      <c r="I41" s="18"/>
      <c r="J41" s="18"/>
      <c r="K41" s="18"/>
      <c r="L41" s="24"/>
      <c r="M41" s="25">
        <f t="shared" si="0"/>
        <v>0</v>
      </c>
      <c r="N41" s="25">
        <f t="shared" si="3"/>
        <v>0</v>
      </c>
      <c r="O41" s="25">
        <f t="shared" si="2"/>
        <v>0</v>
      </c>
      <c r="T41" s="28" t="s">
        <v>63</v>
      </c>
    </row>
    <row r="42" spans="1:20" ht="31.5" x14ac:dyDescent="0.25">
      <c r="A42" s="23" t="str">
        <f>B13&amp;T42</f>
        <v xml:space="preserve"> analyzes a situation or program methodically with clear focus on stated objectives. [Systematic] </v>
      </c>
      <c r="B42" s="17"/>
      <c r="C42" s="18"/>
      <c r="D42" s="14"/>
      <c r="E42" s="18"/>
      <c r="F42" s="18"/>
      <c r="G42" s="18"/>
      <c r="H42" s="18"/>
      <c r="I42" s="18"/>
      <c r="J42" s="18"/>
      <c r="K42" s="18"/>
      <c r="L42" s="24"/>
      <c r="M42" s="25">
        <f t="shared" si="0"/>
        <v>0</v>
      </c>
      <c r="N42" s="25">
        <f t="shared" si="3"/>
        <v>0</v>
      </c>
      <c r="O42" s="25">
        <f t="shared" si="2"/>
        <v>0</v>
      </c>
      <c r="T42" s="28" t="s">
        <v>70</v>
      </c>
    </row>
    <row r="43" spans="1:20" ht="63" x14ac:dyDescent="0.25">
      <c r="A43" s="23" t="str">
        <f>B13&amp;T43</f>
        <v xml:space="preserve"> examines things very carefully, taking an organized, thoughtful approach that helps define complex issues and resists an unorganized stream of consciousness approach to thinking about a problem. [Analytic] </v>
      </c>
      <c r="B43" s="17"/>
      <c r="C43" s="18"/>
      <c r="D43" s="14"/>
      <c r="E43" s="18"/>
      <c r="F43" s="18"/>
      <c r="G43" s="18"/>
      <c r="H43" s="18"/>
      <c r="I43" s="18"/>
      <c r="J43" s="18"/>
      <c r="K43" s="18"/>
      <c r="L43" s="24"/>
      <c r="M43" s="25">
        <f t="shared" si="0"/>
        <v>0</v>
      </c>
      <c r="N43" s="25">
        <f t="shared" si="3"/>
        <v>0</v>
      </c>
      <c r="O43" s="25">
        <f t="shared" si="2"/>
        <v>0</v>
      </c>
      <c r="T43" s="28" t="s">
        <v>64</v>
      </c>
    </row>
    <row r="44" spans="1:20" ht="63" x14ac:dyDescent="0.25">
      <c r="A44" s="23" t="str">
        <f>B13&amp;T44</f>
        <v xml:space="preserve"> works in a well-organized and competent way that gets good results using no more funding, time, social capital and other resources than is necessary to achieve the desired outcome. [Economic/efficient] </v>
      </c>
      <c r="B44" s="17"/>
      <c r="C44" s="18"/>
      <c r="D44" s="14"/>
      <c r="E44" s="18"/>
      <c r="F44" s="18"/>
      <c r="G44" s="18"/>
      <c r="H44" s="18"/>
      <c r="I44" s="18"/>
      <c r="J44" s="18"/>
      <c r="K44" s="18"/>
      <c r="L44" s="24"/>
      <c r="M44" s="25">
        <f t="shared" si="0"/>
        <v>0</v>
      </c>
      <c r="N44" s="25">
        <f t="shared" si="3"/>
        <v>0</v>
      </c>
      <c r="O44" s="25">
        <f t="shared" si="2"/>
        <v>0</v>
      </c>
      <c r="T44" s="28" t="s">
        <v>66</v>
      </c>
    </row>
    <row r="45" spans="1:20" ht="47.25" x14ac:dyDescent="0.25">
      <c r="A45" s="23" t="str">
        <f>B13&amp;T45</f>
        <v xml:space="preserve"> avoids being inappropriately influenced by her/his own personal feelings and opinions or by those of others who expect special treatment. [Impartial/objective] </v>
      </c>
      <c r="B45" s="17"/>
      <c r="C45" s="18"/>
      <c r="D45" s="14"/>
      <c r="E45" s="18"/>
      <c r="F45" s="18"/>
      <c r="G45" s="18"/>
      <c r="H45" s="18"/>
      <c r="I45" s="18"/>
      <c r="J45" s="18"/>
      <c r="K45" s="18"/>
      <c r="L45" s="24"/>
      <c r="M45" s="25">
        <f t="shared" si="0"/>
        <v>0</v>
      </c>
      <c r="N45" s="25">
        <f t="shared" si="3"/>
        <v>0</v>
      </c>
      <c r="O45" s="25">
        <f t="shared" si="2"/>
        <v>0</v>
      </c>
      <c r="T45" s="28" t="s">
        <v>65</v>
      </c>
    </row>
    <row r="46" spans="1:20" ht="31.5" x14ac:dyDescent="0.25">
      <c r="A46" s="23" t="str">
        <f>B13&amp;T46</f>
        <v xml:space="preserve"> operates in a manner that avoids harm to people, wildlife or the environment. [Ethical1] </v>
      </c>
      <c r="B46" s="17"/>
      <c r="C46" s="18"/>
      <c r="D46" s="14"/>
      <c r="E46" s="18"/>
      <c r="F46" s="18"/>
      <c r="G46" s="18"/>
      <c r="H46" s="18"/>
      <c r="I46" s="18"/>
      <c r="J46" s="18"/>
      <c r="K46" s="18"/>
      <c r="L46" s="24"/>
      <c r="M46" s="25">
        <f t="shared" si="0"/>
        <v>0</v>
      </c>
      <c r="N46" s="25">
        <f t="shared" si="3"/>
        <v>0</v>
      </c>
      <c r="O46" s="25">
        <f t="shared" si="2"/>
        <v>0</v>
      </c>
      <c r="T46" s="28" t="s">
        <v>67</v>
      </c>
    </row>
    <row r="47" spans="1:20" ht="31.5" x14ac:dyDescent="0.25">
      <c r="A47" s="23" t="str">
        <f>B13&amp;T47</f>
        <v xml:space="preserve"> routinely considers disparate positions held by stakeholders. [Ethical2] </v>
      </c>
      <c r="B47" s="17"/>
      <c r="C47" s="18"/>
      <c r="D47" s="14"/>
      <c r="E47" s="18"/>
      <c r="F47" s="18"/>
      <c r="G47" s="18"/>
      <c r="H47" s="18"/>
      <c r="I47" s="18"/>
      <c r="J47" s="18"/>
      <c r="K47" s="18"/>
      <c r="L47" s="24"/>
      <c r="M47" s="25">
        <f t="shared" si="0"/>
        <v>0</v>
      </c>
      <c r="N47" s="25">
        <f t="shared" si="3"/>
        <v>0</v>
      </c>
      <c r="O47" s="25">
        <f t="shared" si="2"/>
        <v>0</v>
      </c>
      <c r="T47" s="28" t="s">
        <v>69</v>
      </c>
    </row>
    <row r="48" spans="1:20" ht="47.25" x14ac:dyDescent="0.25">
      <c r="A48" s="23" t="str">
        <f>B13&amp;T48</f>
        <v xml:space="preserve"> doesn't let delays and problems derail her/him from working on a project with a positive attitude despite difficulties encountered. [Patient] </v>
      </c>
      <c r="B48" s="17"/>
      <c r="C48" s="18"/>
      <c r="D48" s="14"/>
      <c r="E48" s="18"/>
      <c r="F48" s="18"/>
      <c r="G48" s="18"/>
      <c r="H48" s="18"/>
      <c r="I48" s="18"/>
      <c r="J48" s="18"/>
      <c r="K48" s="18"/>
      <c r="L48" s="24"/>
      <c r="M48" s="25">
        <f t="shared" si="0"/>
        <v>0</v>
      </c>
      <c r="N48" s="25">
        <f t="shared" si="3"/>
        <v>0</v>
      </c>
      <c r="O48" s="25">
        <f t="shared" si="2"/>
        <v>0</v>
      </c>
      <c r="T48" s="28" t="s">
        <v>68</v>
      </c>
    </row>
    <row r="49" spans="1:20" ht="15.75" x14ac:dyDescent="0.25">
      <c r="A49" s="24"/>
      <c r="B49" s="24"/>
      <c r="C49" s="24"/>
      <c r="D49" s="24"/>
      <c r="E49" s="24"/>
      <c r="F49" s="24"/>
      <c r="G49" s="24"/>
      <c r="H49" s="24"/>
      <c r="I49" s="24"/>
      <c r="J49" s="24"/>
      <c r="K49" s="24"/>
      <c r="L49" s="24"/>
      <c r="M49" s="21"/>
      <c r="N49" s="21"/>
      <c r="O49" s="21"/>
      <c r="T49" s="32"/>
    </row>
    <row r="50" spans="1:20" ht="16.5" thickBot="1" x14ac:dyDescent="0.3">
      <c r="A50" s="22" t="s">
        <v>20</v>
      </c>
      <c r="L50" s="24"/>
      <c r="M50" s="25"/>
      <c r="N50" s="25"/>
      <c r="O50" s="25"/>
      <c r="T50" s="31" t="s">
        <v>20</v>
      </c>
    </row>
    <row r="51" spans="1:20" ht="47.25" x14ac:dyDescent="0.25">
      <c r="A51" s="23" t="str">
        <f>B13&amp;T51</f>
        <v xml:space="preserve"> works in a sensible and realistic way that is based largely on a practical rather than theoretical perspective. [Pragmatic] </v>
      </c>
      <c r="B51" s="17"/>
      <c r="C51" s="18"/>
      <c r="D51" s="14"/>
      <c r="E51" s="18"/>
      <c r="F51" s="18"/>
      <c r="G51" s="18"/>
      <c r="H51" s="18"/>
      <c r="I51" s="18"/>
      <c r="J51" s="18"/>
      <c r="K51" s="18"/>
      <c r="L51" s="24"/>
      <c r="M51" s="25">
        <f t="shared" si="0"/>
        <v>0</v>
      </c>
      <c r="N51" s="25">
        <f t="shared" si="3"/>
        <v>0</v>
      </c>
      <c r="O51" s="25">
        <f t="shared" si="2"/>
        <v>0</v>
      </c>
      <c r="T51" s="28" t="s">
        <v>72</v>
      </c>
    </row>
    <row r="52" spans="1:20" ht="47.25" x14ac:dyDescent="0.25">
      <c r="A52" s="23" t="str">
        <f>B13&amp;T52</f>
        <v xml:space="preserve"> anticipates and, when necessary, prepares to take action to control a situation rather than just respond to it after the fact. [Proactive/strategic] </v>
      </c>
      <c r="B52" s="17"/>
      <c r="C52" s="18"/>
      <c r="D52" s="18"/>
      <c r="E52" s="18"/>
      <c r="F52" s="18"/>
      <c r="G52" s="18"/>
      <c r="H52" s="18"/>
      <c r="I52" s="18"/>
      <c r="J52" s="18"/>
      <c r="K52" s="18"/>
      <c r="L52" s="24"/>
      <c r="M52" s="25">
        <f t="shared" si="0"/>
        <v>0</v>
      </c>
      <c r="N52" s="25">
        <f t="shared" si="3"/>
        <v>0</v>
      </c>
      <c r="O52" s="25">
        <f t="shared" si="2"/>
        <v>0</v>
      </c>
      <c r="T52" s="28" t="s">
        <v>73</v>
      </c>
    </row>
    <row r="53" spans="1:20" ht="47.25" x14ac:dyDescent="0.25">
      <c r="A53" s="23" t="str">
        <f>B13&amp;T53</f>
        <v xml:space="preserve"> is oriented toward achievement of established objectives (results- or outcomes-oriented) rather than being overly focused on process (means). [Purposeful] </v>
      </c>
      <c r="B53" s="17"/>
      <c r="C53" s="18"/>
      <c r="D53" s="18"/>
      <c r="E53" s="18"/>
      <c r="F53" s="18"/>
      <c r="G53" s="18"/>
      <c r="H53" s="18"/>
      <c r="I53" s="18"/>
      <c r="J53" s="18"/>
      <c r="K53" s="18"/>
      <c r="L53" s="24"/>
      <c r="M53" s="25">
        <f t="shared" si="0"/>
        <v>0</v>
      </c>
      <c r="N53" s="25">
        <f t="shared" si="3"/>
        <v>0</v>
      </c>
      <c r="O53" s="25">
        <f t="shared" si="2"/>
        <v>0</v>
      </c>
      <c r="T53" s="28" t="s">
        <v>74</v>
      </c>
    </row>
    <row r="54" spans="1:20" ht="78.75" x14ac:dyDescent="0.25">
      <c r="A54" s="23" t="str">
        <f>B13&amp;T54</f>
        <v xml:space="preserve"> builds a clear understanding of the political ramifications of alternative choices, without allowing those realities to influence the integrity of the biological/ecological, social, and ethical assessments conducted to serve decision making. [Political] </v>
      </c>
      <c r="B54" s="17"/>
      <c r="C54" s="18"/>
      <c r="D54" s="18"/>
      <c r="E54" s="18"/>
      <c r="F54" s="18"/>
      <c r="G54" s="18"/>
      <c r="H54" s="18"/>
      <c r="I54" s="18"/>
      <c r="J54" s="18"/>
      <c r="K54" s="18"/>
      <c r="L54" s="24"/>
      <c r="M54" s="25">
        <f t="shared" si="0"/>
        <v>0</v>
      </c>
      <c r="N54" s="25">
        <f t="shared" si="3"/>
        <v>0</v>
      </c>
      <c r="O54" s="25">
        <f t="shared" si="2"/>
        <v>0</v>
      </c>
      <c r="T54" s="28" t="s">
        <v>75</v>
      </c>
    </row>
    <row r="55" spans="1:20" ht="47.25" x14ac:dyDescent="0.25">
      <c r="A55" s="23" t="str">
        <f>B13&amp;T55</f>
        <v xml:space="preserve"> expects and can accommodate change in process, protocol or program as needed to adapt to different circumstances. [Adaptable] </v>
      </c>
      <c r="B55" s="17"/>
      <c r="C55" s="18"/>
      <c r="D55" s="18"/>
      <c r="E55" s="18"/>
      <c r="F55" s="18"/>
      <c r="G55" s="18"/>
      <c r="H55" s="18"/>
      <c r="I55" s="18"/>
      <c r="J55" s="18"/>
      <c r="K55" s="18"/>
      <c r="L55" s="24"/>
      <c r="M55" s="25">
        <f t="shared" si="0"/>
        <v>0</v>
      </c>
      <c r="N55" s="25">
        <f t="shared" si="3"/>
        <v>0</v>
      </c>
      <c r="O55" s="25">
        <f t="shared" si="2"/>
        <v>0</v>
      </c>
      <c r="T55" s="28" t="s">
        <v>76</v>
      </c>
    </row>
    <row r="56" spans="1:20" ht="15.75" x14ac:dyDescent="0.25">
      <c r="A56" s="24"/>
      <c r="B56" s="24"/>
      <c r="C56" s="24"/>
      <c r="D56" s="24"/>
      <c r="E56" s="24"/>
      <c r="F56" s="24"/>
      <c r="G56" s="24"/>
      <c r="H56" s="24"/>
      <c r="I56" s="24"/>
      <c r="J56" s="24"/>
      <c r="K56" s="24"/>
      <c r="L56" s="24"/>
      <c r="M56" s="21"/>
      <c r="N56" s="21"/>
      <c r="O56" s="21"/>
      <c r="T56" s="32"/>
    </row>
    <row r="57" spans="1:20" ht="16.5" thickBot="1" x14ac:dyDescent="0.3">
      <c r="A57" s="22" t="s">
        <v>21</v>
      </c>
      <c r="L57" s="24"/>
      <c r="M57" s="25"/>
      <c r="N57" s="25"/>
      <c r="O57" s="25"/>
      <c r="T57" s="31" t="s">
        <v>21</v>
      </c>
    </row>
    <row r="58" spans="1:20" ht="78.75" x14ac:dyDescent="0.25">
      <c r="A58" s="23" t="str">
        <f>B13&amp;T58</f>
        <v xml:space="preserve"> asks stakeholders, staff and partners for their thoughts and listen to those offered unsolicited, whether from familiar or novel sources, or whether they represent views consistent or inconsistent with agency policy, professional convention or their own beliefs. [Attentive/active listening] </v>
      </c>
      <c r="B58" s="17"/>
      <c r="C58" s="18"/>
      <c r="D58" s="18"/>
      <c r="E58" s="18"/>
      <c r="F58" s="18"/>
      <c r="G58" s="18"/>
      <c r="H58" s="18"/>
      <c r="I58" s="18"/>
      <c r="J58" s="18"/>
      <c r="K58" s="18"/>
      <c r="L58" s="24"/>
      <c r="M58" s="25">
        <f t="shared" si="0"/>
        <v>0</v>
      </c>
      <c r="N58" s="25">
        <f t="shared" si="3"/>
        <v>0</v>
      </c>
      <c r="O58" s="25">
        <f t="shared" si="2"/>
        <v>0</v>
      </c>
      <c r="T58" s="28" t="s">
        <v>77</v>
      </c>
    </row>
    <row r="59" spans="1:20" ht="47.25" x14ac:dyDescent="0.25">
      <c r="A59" s="23" t="str">
        <f>B13&amp;T59</f>
        <v xml:space="preserve"> works with individuals and teams from within and outside the agency who are willing to work together to achieve shared conservation goals. [Collaborative] </v>
      </c>
      <c r="B59" s="17"/>
      <c r="C59" s="18"/>
      <c r="D59" s="18"/>
      <c r="E59" s="18"/>
      <c r="F59" s="18"/>
      <c r="G59" s="18"/>
      <c r="H59" s="18"/>
      <c r="I59" s="18"/>
      <c r="J59" s="18"/>
      <c r="K59" s="18"/>
      <c r="L59" s="24"/>
      <c r="M59" s="25">
        <f t="shared" si="0"/>
        <v>0</v>
      </c>
      <c r="N59" s="25">
        <f t="shared" si="3"/>
        <v>0</v>
      </c>
      <c r="O59" s="25">
        <f t="shared" si="2"/>
        <v>0</v>
      </c>
      <c r="T59" s="28" t="s">
        <v>78</v>
      </c>
    </row>
    <row r="60" spans="1:20" ht="47.25" x14ac:dyDescent="0.25">
      <c r="A60" s="23" t="str">
        <f>B13&amp;T60</f>
        <v xml:space="preserve"> is polite and shows deference and humility when working with others, thereby avoiding appearing self-important or better than others. [Humble/respectful] </v>
      </c>
      <c r="B60" s="17"/>
      <c r="C60" s="18"/>
      <c r="D60" s="18"/>
      <c r="E60" s="18"/>
      <c r="F60" s="18"/>
      <c r="G60" s="18"/>
      <c r="H60" s="18"/>
      <c r="I60" s="18"/>
      <c r="J60" s="18"/>
      <c r="K60" s="18"/>
      <c r="L60" s="24"/>
      <c r="M60" s="25">
        <f t="shared" si="0"/>
        <v>0</v>
      </c>
      <c r="N60" s="25">
        <f t="shared" si="3"/>
        <v>0</v>
      </c>
      <c r="O60" s="25">
        <f t="shared" si="2"/>
        <v>0</v>
      </c>
      <c r="T60" s="28" t="s">
        <v>80</v>
      </c>
    </row>
    <row r="61" spans="1:20" ht="47.25" x14ac:dyDescent="0.25">
      <c r="A61" s="23" t="str">
        <f>B13&amp;T61</f>
        <v xml:space="preserve"> is truthful and candid, avoids obfuscation or deceit, and behaves in a way that expresses honesty. [Transparent/truthful/honest] </v>
      </c>
      <c r="B61" s="17"/>
      <c r="C61" s="18"/>
      <c r="D61" s="18"/>
      <c r="E61" s="18"/>
      <c r="F61" s="18"/>
      <c r="G61" s="18"/>
      <c r="H61" s="18"/>
      <c r="I61" s="18"/>
      <c r="J61" s="18"/>
      <c r="K61" s="18"/>
      <c r="L61" s="24"/>
      <c r="M61" s="25">
        <f t="shared" si="0"/>
        <v>0</v>
      </c>
      <c r="N61" s="25">
        <f t="shared" si="3"/>
        <v>0</v>
      </c>
      <c r="O61" s="25">
        <f t="shared" si="2"/>
        <v>0</v>
      </c>
      <c r="T61" s="28" t="s">
        <v>79</v>
      </c>
    </row>
    <row r="62" spans="1:20" ht="63" x14ac:dyDescent="0.25">
      <c r="A62" s="23" t="str">
        <f>B13&amp;T62</f>
        <v xml:space="preserve"> readily comprehends and genuinely identifies with other people's feelings or attitudes, including their pains and struggles, and show gratitude for contributions of others to conservation. [Compassionate/selfless/empathetic] </v>
      </c>
      <c r="B62" s="17"/>
      <c r="C62" s="18"/>
      <c r="D62" s="18"/>
      <c r="E62" s="18"/>
      <c r="F62" s="18"/>
      <c r="G62" s="18"/>
      <c r="H62" s="18"/>
      <c r="I62" s="18"/>
      <c r="J62" s="18"/>
      <c r="K62" s="18"/>
      <c r="L62" s="24"/>
      <c r="M62" s="25">
        <f t="shared" si="0"/>
        <v>0</v>
      </c>
      <c r="N62" s="25">
        <f t="shared" si="3"/>
        <v>0</v>
      </c>
      <c r="O62" s="25">
        <f t="shared" si="2"/>
        <v>0</v>
      </c>
      <c r="T62" s="28" t="s">
        <v>81</v>
      </c>
    </row>
    <row r="63" spans="1:20" ht="31.5" x14ac:dyDescent="0.25">
      <c r="A63" s="23" t="str">
        <f>B13&amp;T63</f>
        <v xml:space="preserve"> freely shows gratitude toward others for their contributions to conservation. [Appreciative/supportive] </v>
      </c>
      <c r="B63" s="17"/>
      <c r="C63" s="18"/>
      <c r="D63" s="18"/>
      <c r="E63" s="18"/>
      <c r="F63" s="18"/>
      <c r="G63" s="18"/>
      <c r="H63" s="18"/>
      <c r="I63" s="18"/>
      <c r="J63" s="18"/>
      <c r="K63" s="18"/>
      <c r="L63" s="24"/>
      <c r="M63" s="25">
        <f t="shared" si="0"/>
        <v>0</v>
      </c>
      <c r="N63" s="25">
        <f t="shared" si="3"/>
        <v>0</v>
      </c>
      <c r="O63" s="25">
        <f t="shared" si="2"/>
        <v>0</v>
      </c>
      <c r="T63" s="28" t="s">
        <v>82</v>
      </c>
    </row>
    <row r="64" spans="1:20" ht="31.5" x14ac:dyDescent="0.25">
      <c r="A64" s="23" t="str">
        <f>B13&amp;T64</f>
        <v xml:space="preserve"> openly conveys strong feelings, emotions or beliefs without dominating or intimidating others. [Passionate] </v>
      </c>
      <c r="B64" s="17"/>
      <c r="C64" s="18"/>
      <c r="D64" s="18"/>
      <c r="E64" s="18"/>
      <c r="F64" s="18"/>
      <c r="G64" s="18"/>
      <c r="H64" s="18"/>
      <c r="I64" s="18"/>
      <c r="J64" s="18"/>
      <c r="K64" s="18"/>
      <c r="L64" s="24"/>
      <c r="M64" s="25">
        <f t="shared" si="0"/>
        <v>0</v>
      </c>
      <c r="N64" s="25">
        <f t="shared" si="3"/>
        <v>0</v>
      </c>
      <c r="O64" s="25">
        <f t="shared" si="2"/>
        <v>0</v>
      </c>
      <c r="T64" s="28" t="s">
        <v>84</v>
      </c>
    </row>
    <row r="65" spans="1:20" ht="47.25" x14ac:dyDescent="0.25">
      <c r="A65" s="23" t="str">
        <f>B13&amp;T65</f>
        <v xml:space="preserve"> takes a favorable view of events or conditions and work in a way that expresses hope and confidence about the future. [Optimistic/positive] </v>
      </c>
      <c r="B65" s="17"/>
      <c r="C65" s="18"/>
      <c r="D65" s="18"/>
      <c r="E65" s="18"/>
      <c r="F65" s="18"/>
      <c r="G65" s="18"/>
      <c r="H65" s="18"/>
      <c r="I65" s="18"/>
      <c r="J65" s="18"/>
      <c r="K65" s="18"/>
      <c r="L65" s="24"/>
      <c r="M65" s="25">
        <f t="shared" si="0"/>
        <v>0</v>
      </c>
      <c r="N65" s="25">
        <f t="shared" si="3"/>
        <v>0</v>
      </c>
      <c r="O65" s="25">
        <f t="shared" si="2"/>
        <v>0</v>
      </c>
      <c r="T65" s="28" t="s">
        <v>83</v>
      </c>
    </row>
    <row r="66" spans="1:20" x14ac:dyDescent="0.25">
      <c r="A66" s="24"/>
      <c r="B66" s="24"/>
      <c r="C66" s="24"/>
      <c r="D66" s="24"/>
      <c r="E66" s="24"/>
      <c r="F66" s="24"/>
      <c r="G66" s="24"/>
      <c r="H66" s="24"/>
      <c r="I66" s="24"/>
      <c r="J66" s="24"/>
      <c r="K66" s="24"/>
      <c r="L66" s="24"/>
      <c r="M66" s="24"/>
      <c r="N66" s="24"/>
      <c r="O66" s="24"/>
      <c r="T66" s="32"/>
    </row>
  </sheetData>
  <sheetProtection algorithmName="SHA-512" hashValue="GFctjnlJ8iWRWqPGvqSC/GXbSi1Pgr9h+MtrESwD11uNhk/zh2a3KDpUvg4NFeK0ZNJ+umHUOZg6YdFGr00Krw==" saltValue="CDs/1Ut7zudgGoReQT087A==" spinCount="100000" sheet="1" objects="1" scenarios="1"/>
  <mergeCells count="7">
    <mergeCell ref="M22:O22"/>
    <mergeCell ref="B22:K22"/>
    <mergeCell ref="M21:O21"/>
    <mergeCell ref="B21:K21"/>
    <mergeCell ref="A1:J1"/>
    <mergeCell ref="A2:J2"/>
    <mergeCell ref="A15:B15"/>
  </mergeCells>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80"/>
  <sheetViews>
    <sheetView topLeftCell="A47" workbookViewId="0">
      <selection activeCell="B50" sqref="B50"/>
    </sheetView>
  </sheetViews>
  <sheetFormatPr defaultRowHeight="15" x14ac:dyDescent="0.25"/>
  <cols>
    <col min="1" max="1" width="19.28515625" customWidth="1"/>
    <col min="2" max="2" width="10.7109375" customWidth="1"/>
    <col min="3" max="3" width="11.7109375" customWidth="1"/>
    <col min="4" max="4" width="9.7109375" customWidth="1"/>
  </cols>
  <sheetData>
    <row r="1" spans="1:5" x14ac:dyDescent="0.25">
      <c r="A1" t="s">
        <v>35</v>
      </c>
    </row>
    <row r="2" spans="1:5" x14ac:dyDescent="0.25">
      <c r="A2" t="s">
        <v>36</v>
      </c>
    </row>
    <row r="3" spans="1:5" x14ac:dyDescent="0.25">
      <c r="A3" s="6" t="s">
        <v>109</v>
      </c>
    </row>
    <row r="4" spans="1:5" x14ac:dyDescent="0.25">
      <c r="A4" s="6"/>
    </row>
    <row r="5" spans="1:5" x14ac:dyDescent="0.25">
      <c r="A5" s="6"/>
    </row>
    <row r="6" spans="1:5" x14ac:dyDescent="0.25">
      <c r="A6" s="49" t="s">
        <v>0</v>
      </c>
      <c r="B6" s="50"/>
      <c r="C6" s="50"/>
      <c r="D6" s="50"/>
      <c r="E6" s="3"/>
    </row>
    <row r="7" spans="1:5" ht="30" customHeight="1" x14ac:dyDescent="0.25">
      <c r="A7" s="9" t="s">
        <v>2</v>
      </c>
      <c r="B7" s="11" t="s">
        <v>10</v>
      </c>
      <c r="C7" s="12" t="s">
        <v>11</v>
      </c>
      <c r="D7" s="13" t="s">
        <v>12</v>
      </c>
      <c r="E7" s="3"/>
    </row>
    <row r="8" spans="1:5" x14ac:dyDescent="0.25">
      <c r="A8" s="8" t="s">
        <v>4</v>
      </c>
      <c r="B8" s="2">
        <f>data!M24</f>
        <v>0</v>
      </c>
      <c r="C8" s="4">
        <f>data!N24</f>
        <v>0</v>
      </c>
      <c r="D8" s="3">
        <f>data!O24</f>
        <v>0</v>
      </c>
      <c r="E8" s="3"/>
    </row>
    <row r="9" spans="1:5" x14ac:dyDescent="0.25">
      <c r="A9" s="8" t="s">
        <v>3</v>
      </c>
      <c r="B9" s="2">
        <f>data!M25</f>
        <v>0</v>
      </c>
      <c r="C9" s="4">
        <f>data!N25</f>
        <v>0</v>
      </c>
      <c r="D9" s="3">
        <f>data!O25</f>
        <v>0</v>
      </c>
      <c r="E9" s="3"/>
    </row>
    <row r="10" spans="1:5" x14ac:dyDescent="0.25">
      <c r="A10" s="8" t="s">
        <v>5</v>
      </c>
      <c r="B10" s="2">
        <f>data!M26</f>
        <v>0</v>
      </c>
      <c r="C10" s="4">
        <f>data!N26</f>
        <v>0</v>
      </c>
      <c r="D10" s="3">
        <f>data!O26</f>
        <v>0</v>
      </c>
      <c r="E10" s="3"/>
    </row>
    <row r="11" spans="1:5" x14ac:dyDescent="0.25">
      <c r="A11" s="8" t="s">
        <v>13</v>
      </c>
      <c r="B11" s="2">
        <f>data!M27</f>
        <v>0</v>
      </c>
      <c r="C11" s="4">
        <f>data!N27</f>
        <v>0</v>
      </c>
      <c r="D11" s="3">
        <f>data!O27</f>
        <v>0</v>
      </c>
      <c r="E11" s="3"/>
    </row>
    <row r="12" spans="1:5" x14ac:dyDescent="0.25">
      <c r="A12" s="10" t="s">
        <v>14</v>
      </c>
      <c r="B12" s="2">
        <f>data!M28</f>
        <v>0</v>
      </c>
      <c r="C12" s="4">
        <f>data!N28</f>
        <v>0</v>
      </c>
      <c r="D12" s="3">
        <f>data!O28</f>
        <v>0</v>
      </c>
    </row>
    <row r="13" spans="1:5" x14ac:dyDescent="0.25">
      <c r="A13" s="8" t="s">
        <v>6</v>
      </c>
      <c r="B13" s="2">
        <f>data!M29</f>
        <v>0</v>
      </c>
      <c r="C13" s="4">
        <f>data!N29</f>
        <v>0</v>
      </c>
      <c r="D13" s="3">
        <f>data!O29</f>
        <v>0</v>
      </c>
    </row>
    <row r="14" spans="1:5" x14ac:dyDescent="0.25">
      <c r="A14" s="8" t="s">
        <v>7</v>
      </c>
      <c r="B14" s="2">
        <f>data!M30</f>
        <v>0</v>
      </c>
      <c r="C14" s="4">
        <f>data!N30</f>
        <v>0</v>
      </c>
      <c r="D14" s="3">
        <f>data!O30</f>
        <v>0</v>
      </c>
    </row>
    <row r="15" spans="1:5" x14ac:dyDescent="0.25">
      <c r="A15" s="1"/>
      <c r="B15" s="2"/>
      <c r="C15" s="4"/>
      <c r="D15" s="3"/>
    </row>
    <row r="16" spans="1:5" x14ac:dyDescent="0.25">
      <c r="A16" s="1"/>
      <c r="B16" s="2"/>
      <c r="C16" s="4"/>
      <c r="D16" s="3"/>
    </row>
    <row r="17" spans="1:4" x14ac:dyDescent="0.25">
      <c r="A17" s="1"/>
      <c r="B17" s="2"/>
      <c r="C17" s="4"/>
      <c r="D17" s="3"/>
    </row>
    <row r="18" spans="1:4" x14ac:dyDescent="0.25">
      <c r="A18" s="6"/>
      <c r="C18" s="5"/>
    </row>
    <row r="24" spans="1:4" x14ac:dyDescent="0.25">
      <c r="A24" s="49" t="s">
        <v>16</v>
      </c>
      <c r="B24" s="50"/>
      <c r="C24" s="50"/>
      <c r="D24" s="50"/>
    </row>
    <row r="25" spans="1:4" ht="30" x14ac:dyDescent="0.25">
      <c r="A25" s="9" t="s">
        <v>2</v>
      </c>
      <c r="B25" s="11" t="s">
        <v>10</v>
      </c>
      <c r="C25" s="12" t="s">
        <v>11</v>
      </c>
      <c r="D25" s="13" t="s">
        <v>12</v>
      </c>
    </row>
    <row r="26" spans="1:4" ht="30" x14ac:dyDescent="0.25">
      <c r="A26" s="8" t="s">
        <v>23</v>
      </c>
      <c r="B26">
        <f>data!M33</f>
        <v>0</v>
      </c>
      <c r="C26">
        <f>data!N33</f>
        <v>0</v>
      </c>
      <c r="D26">
        <f>data!O33</f>
        <v>0</v>
      </c>
    </row>
    <row r="27" spans="1:4" x14ac:dyDescent="0.25">
      <c r="A27" s="8" t="s">
        <v>8</v>
      </c>
      <c r="B27">
        <f>data!M34</f>
        <v>0</v>
      </c>
      <c r="C27">
        <f>data!N34</f>
        <v>0</v>
      </c>
      <c r="D27">
        <f>data!O34</f>
        <v>0</v>
      </c>
    </row>
    <row r="28" spans="1:4" x14ac:dyDescent="0.25">
      <c r="A28" s="8" t="s">
        <v>9</v>
      </c>
      <c r="B28">
        <f>data!M35</f>
        <v>0</v>
      </c>
      <c r="C28">
        <f>data!N35</f>
        <v>0</v>
      </c>
      <c r="D28">
        <f>data!O35</f>
        <v>0</v>
      </c>
    </row>
    <row r="29" spans="1:4" x14ac:dyDescent="0.25">
      <c r="A29" s="8" t="s">
        <v>24</v>
      </c>
      <c r="B29">
        <f>data!M36</f>
        <v>0</v>
      </c>
      <c r="C29">
        <f>data!N36</f>
        <v>0</v>
      </c>
      <c r="D29">
        <f>data!O36</f>
        <v>0</v>
      </c>
    </row>
    <row r="39" spans="1:4" x14ac:dyDescent="0.25">
      <c r="A39" s="49" t="s">
        <v>17</v>
      </c>
      <c r="B39" s="50"/>
      <c r="C39" s="50"/>
      <c r="D39" s="50"/>
    </row>
    <row r="40" spans="1:4" ht="30" x14ac:dyDescent="0.25">
      <c r="A40" s="9" t="s">
        <v>2</v>
      </c>
      <c r="B40" s="11" t="s">
        <v>10</v>
      </c>
      <c r="C40" s="12" t="s">
        <v>11</v>
      </c>
      <c r="D40" s="13" t="s">
        <v>12</v>
      </c>
    </row>
    <row r="41" spans="1:4" x14ac:dyDescent="0.25">
      <c r="A41" s="7" t="s">
        <v>25</v>
      </c>
      <c r="B41">
        <f>data!M39</f>
        <v>0</v>
      </c>
      <c r="C41">
        <f>data!N39</f>
        <v>0</v>
      </c>
      <c r="D41">
        <f>data!O39</f>
        <v>0</v>
      </c>
    </row>
    <row r="42" spans="1:4" x14ac:dyDescent="0.25">
      <c r="A42" s="7" t="s">
        <v>26</v>
      </c>
      <c r="B42">
        <f>data!M40</f>
        <v>0</v>
      </c>
      <c r="C42">
        <f>data!N40</f>
        <v>0</v>
      </c>
      <c r="D42">
        <f>data!O40</f>
        <v>0</v>
      </c>
    </row>
    <row r="43" spans="1:4" x14ac:dyDescent="0.25">
      <c r="A43" s="7" t="s">
        <v>27</v>
      </c>
      <c r="B43">
        <f>data!M41</f>
        <v>0</v>
      </c>
      <c r="C43">
        <f>data!N41</f>
        <v>0</v>
      </c>
      <c r="D43">
        <f>data!O41</f>
        <v>0</v>
      </c>
    </row>
    <row r="44" spans="1:4" x14ac:dyDescent="0.25">
      <c r="A44" s="7" t="s">
        <v>28</v>
      </c>
      <c r="B44">
        <f>data!M42</f>
        <v>0</v>
      </c>
      <c r="C44">
        <f>data!N42</f>
        <v>0</v>
      </c>
      <c r="D44">
        <f>data!O42</f>
        <v>0</v>
      </c>
    </row>
    <row r="45" spans="1:4" x14ac:dyDescent="0.25">
      <c r="A45" s="7" t="s">
        <v>29</v>
      </c>
      <c r="B45">
        <f>data!M43</f>
        <v>0</v>
      </c>
      <c r="C45">
        <f>data!N43</f>
        <v>0</v>
      </c>
      <c r="D45">
        <f>data!O43</f>
        <v>0</v>
      </c>
    </row>
    <row r="46" spans="1:4" x14ac:dyDescent="0.25">
      <c r="A46" s="7" t="s">
        <v>30</v>
      </c>
      <c r="B46">
        <f>data!M44</f>
        <v>0</v>
      </c>
      <c r="C46">
        <f>data!N44</f>
        <v>0</v>
      </c>
      <c r="D46">
        <f>data!O44</f>
        <v>0</v>
      </c>
    </row>
    <row r="47" spans="1:4" x14ac:dyDescent="0.25">
      <c r="A47" s="7" t="s">
        <v>31</v>
      </c>
      <c r="B47">
        <f>data!M45</f>
        <v>0</v>
      </c>
      <c r="C47">
        <f>data!N45</f>
        <v>0</v>
      </c>
      <c r="D47">
        <f>data!O45</f>
        <v>0</v>
      </c>
    </row>
    <row r="48" spans="1:4" x14ac:dyDescent="0.25">
      <c r="A48" s="7" t="s">
        <v>32</v>
      </c>
      <c r="B48">
        <f>data!M46</f>
        <v>0</v>
      </c>
      <c r="C48">
        <f>data!N46</f>
        <v>0</v>
      </c>
      <c r="D48">
        <f>data!O46</f>
        <v>0</v>
      </c>
    </row>
    <row r="49" spans="1:4" x14ac:dyDescent="0.25">
      <c r="A49" s="7" t="s">
        <v>33</v>
      </c>
      <c r="B49">
        <f>data!M47</f>
        <v>0</v>
      </c>
      <c r="C49">
        <f>data!N47</f>
        <v>0</v>
      </c>
      <c r="D49">
        <f>data!O47</f>
        <v>0</v>
      </c>
    </row>
    <row r="50" spans="1:4" x14ac:dyDescent="0.25">
      <c r="A50" s="7" t="s">
        <v>34</v>
      </c>
      <c r="B50">
        <f>data!M48</f>
        <v>0</v>
      </c>
      <c r="C50">
        <f>data!N48</f>
        <v>0</v>
      </c>
      <c r="D50">
        <f>data!O48</f>
        <v>0</v>
      </c>
    </row>
    <row r="58" spans="1:4" x14ac:dyDescent="0.25">
      <c r="A58" s="49" t="s">
        <v>20</v>
      </c>
      <c r="B58" s="50"/>
      <c r="C58" s="50"/>
      <c r="D58" s="50"/>
    </row>
    <row r="59" spans="1:4" ht="30" x14ac:dyDescent="0.25">
      <c r="A59" s="9" t="s">
        <v>2</v>
      </c>
      <c r="B59" s="11" t="s">
        <v>10</v>
      </c>
      <c r="C59" s="12" t="s">
        <v>11</v>
      </c>
      <c r="D59" s="13" t="s">
        <v>12</v>
      </c>
    </row>
    <row r="60" spans="1:4" x14ac:dyDescent="0.25">
      <c r="A60" t="s">
        <v>37</v>
      </c>
      <c r="B60">
        <f>data!M51</f>
        <v>0</v>
      </c>
      <c r="C60">
        <f>data!N51</f>
        <v>0</v>
      </c>
      <c r="D60">
        <f>data!O51</f>
        <v>0</v>
      </c>
    </row>
    <row r="61" spans="1:4" x14ac:dyDescent="0.25">
      <c r="A61" t="s">
        <v>38</v>
      </c>
      <c r="B61">
        <f>data!M52</f>
        <v>0</v>
      </c>
      <c r="C61">
        <f>data!N52</f>
        <v>0</v>
      </c>
      <c r="D61">
        <f>data!O52</f>
        <v>0</v>
      </c>
    </row>
    <row r="62" spans="1:4" x14ac:dyDescent="0.25">
      <c r="A62" t="s">
        <v>39</v>
      </c>
      <c r="B62">
        <f>data!M53</f>
        <v>0</v>
      </c>
      <c r="C62">
        <f>data!N53</f>
        <v>0</v>
      </c>
      <c r="D62">
        <f>data!O53</f>
        <v>0</v>
      </c>
    </row>
    <row r="63" spans="1:4" x14ac:dyDescent="0.25">
      <c r="A63" t="s">
        <v>40</v>
      </c>
      <c r="B63">
        <f>data!M54</f>
        <v>0</v>
      </c>
      <c r="C63">
        <f>data!N54</f>
        <v>0</v>
      </c>
      <c r="D63">
        <f>data!O54</f>
        <v>0</v>
      </c>
    </row>
    <row r="64" spans="1:4" x14ac:dyDescent="0.25">
      <c r="A64" t="s">
        <v>41</v>
      </c>
      <c r="B64">
        <f>data!M55</f>
        <v>0</v>
      </c>
      <c r="C64">
        <f>data!N55</f>
        <v>0</v>
      </c>
      <c r="D64">
        <f>data!O55</f>
        <v>0</v>
      </c>
    </row>
    <row r="71" spans="1:4" x14ac:dyDescent="0.25">
      <c r="A71" s="49" t="s">
        <v>21</v>
      </c>
      <c r="B71" s="50"/>
      <c r="C71" s="50"/>
      <c r="D71" s="50"/>
    </row>
    <row r="72" spans="1:4" ht="30" x14ac:dyDescent="0.25">
      <c r="A72" s="9" t="s">
        <v>2</v>
      </c>
      <c r="B72" s="11" t="s">
        <v>10</v>
      </c>
      <c r="C72" s="12" t="s">
        <v>11</v>
      </c>
      <c r="D72" s="13" t="s">
        <v>12</v>
      </c>
    </row>
    <row r="73" spans="1:4" x14ac:dyDescent="0.25">
      <c r="A73" t="s">
        <v>42</v>
      </c>
      <c r="B73">
        <f>data!M58</f>
        <v>0</v>
      </c>
      <c r="C73">
        <f>data!N58</f>
        <v>0</v>
      </c>
      <c r="D73">
        <f>data!O58</f>
        <v>0</v>
      </c>
    </row>
    <row r="74" spans="1:4" x14ac:dyDescent="0.25">
      <c r="A74" t="s">
        <v>43</v>
      </c>
      <c r="B74">
        <f>data!M59</f>
        <v>0</v>
      </c>
      <c r="C74">
        <f>data!N59</f>
        <v>0</v>
      </c>
      <c r="D74">
        <f>data!O59</f>
        <v>0</v>
      </c>
    </row>
    <row r="75" spans="1:4" x14ac:dyDescent="0.25">
      <c r="A75" t="s">
        <v>44</v>
      </c>
      <c r="B75">
        <f>data!M60</f>
        <v>0</v>
      </c>
      <c r="C75">
        <f>data!N60</f>
        <v>0</v>
      </c>
      <c r="D75">
        <f>data!O60</f>
        <v>0</v>
      </c>
    </row>
    <row r="76" spans="1:4" x14ac:dyDescent="0.25">
      <c r="A76" t="s">
        <v>45</v>
      </c>
      <c r="B76">
        <f>data!M61</f>
        <v>0</v>
      </c>
      <c r="C76">
        <f>data!N61</f>
        <v>0</v>
      </c>
      <c r="D76">
        <f>data!O61</f>
        <v>0</v>
      </c>
    </row>
    <row r="77" spans="1:4" x14ac:dyDescent="0.25">
      <c r="A77" t="s">
        <v>46</v>
      </c>
      <c r="B77">
        <f>data!M62</f>
        <v>0</v>
      </c>
      <c r="C77">
        <f>data!N62</f>
        <v>0</v>
      </c>
      <c r="D77">
        <f>data!O62</f>
        <v>0</v>
      </c>
    </row>
    <row r="78" spans="1:4" x14ac:dyDescent="0.25">
      <c r="A78" t="s">
        <v>47</v>
      </c>
      <c r="B78">
        <f>data!M63</f>
        <v>0</v>
      </c>
      <c r="C78">
        <f>data!N63</f>
        <v>0</v>
      </c>
      <c r="D78">
        <f>data!O63</f>
        <v>0</v>
      </c>
    </row>
    <row r="79" spans="1:4" x14ac:dyDescent="0.25">
      <c r="A79" t="s">
        <v>48</v>
      </c>
      <c r="B79">
        <f>data!M64</f>
        <v>0</v>
      </c>
      <c r="C79">
        <f>data!N64</f>
        <v>0</v>
      </c>
      <c r="D79">
        <f>data!O64</f>
        <v>0</v>
      </c>
    </row>
    <row r="80" spans="1:4" x14ac:dyDescent="0.25">
      <c r="A80" t="s">
        <v>49</v>
      </c>
      <c r="B80">
        <f>data!M65</f>
        <v>0</v>
      </c>
      <c r="C80">
        <f>data!N65</f>
        <v>0</v>
      </c>
      <c r="D80">
        <f>data!O65</f>
        <v>0</v>
      </c>
    </row>
  </sheetData>
  <sheetProtection algorithmName="SHA-512" hashValue="z4DZXVkvQ/CoEO28wPjjTFU4s3XZoVAGvGFAj8B5lEkQmxQo8SBOdo4eE8uEvLJXFy0FCsDrB5sJIcqUQV7p8w==" saltValue="GvY4UoUFYhqf9c0pzLRhjQ==" spinCount="100000" sheet="1" objects="1" scenarios="1"/>
  <sortState ref="A2:A4">
    <sortCondition ref="A2"/>
  </sortState>
  <mergeCells count="5">
    <mergeCell ref="A6:D6"/>
    <mergeCell ref="A24:D24"/>
    <mergeCell ref="A39:D39"/>
    <mergeCell ref="A58:D58"/>
    <mergeCell ref="A71:D71"/>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Histograms</vt:lpstr>
    </vt:vector>
  </TitlesOfParts>
  <Company>Cornell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S. Baumer</dc:creator>
  <cp:lastModifiedBy>Meghan S. Baumer</cp:lastModifiedBy>
  <dcterms:created xsi:type="dcterms:W3CDTF">2020-04-08T16:03:58Z</dcterms:created>
  <dcterms:modified xsi:type="dcterms:W3CDTF">2020-11-09T16:44:03Z</dcterms:modified>
</cp:coreProperties>
</file>